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tefan\Desktop\Downloads\"/>
    </mc:Choice>
  </mc:AlternateContent>
  <bookViews>
    <workbookView xWindow="0" yWindow="0" windowWidth="28800" windowHeight="12180" tabRatio="802" activeTab="6"/>
  </bookViews>
  <sheets>
    <sheet name="Project Description" sheetId="7" r:id="rId1"/>
    <sheet name="Sample Sheet - Single Tubes" sheetId="2" r:id="rId2"/>
    <sheet name="Sample Sheet - 96well" sheetId="8" r:id="rId3"/>
    <sheet name="Shipping Instructions" sheetId="9" r:id="rId4"/>
    <sheet name="New User Instructions" sheetId="10" r:id="rId5"/>
    <sheet name="Contacts" sheetId="11" r:id="rId6"/>
    <sheet name="Amplicon Cost Estimate" sheetId="12" r:id="rId7"/>
  </sheets>
  <definedNames>
    <definedName name="_xlnm._FilterDatabase" localSheetId="6" hidden="1">'Amplicon Cost Estimate'!$B$2:$B$36</definedName>
  </definedNames>
  <calcPr calcId="162913"/>
</workbook>
</file>

<file path=xl/calcChain.xml><?xml version="1.0" encoding="utf-8"?>
<calcChain xmlns="http://schemas.openxmlformats.org/spreadsheetml/2006/main">
  <c r="H19" i="12" l="1"/>
  <c r="H9" i="12"/>
  <c r="H18" i="12"/>
  <c r="E18" i="12"/>
  <c r="H32" i="12"/>
  <c r="H31" i="12"/>
  <c r="H30" i="12"/>
  <c r="H29" i="12"/>
  <c r="H28" i="12"/>
  <c r="H25" i="12"/>
  <c r="H24" i="12"/>
  <c r="H23" i="12"/>
  <c r="H22" i="12"/>
  <c r="H15" i="12"/>
  <c r="H14" i="12"/>
  <c r="H13" i="12"/>
  <c r="H12" i="12"/>
  <c r="H10" i="12"/>
  <c r="H8" i="12"/>
  <c r="H7" i="12"/>
  <c r="H4" i="12"/>
  <c r="H34" i="12" l="1"/>
  <c r="H36" i="12" s="1"/>
  <c r="E32" i="12"/>
  <c r="E31" i="12"/>
  <c r="E30" i="12"/>
  <c r="E29" i="12"/>
  <c r="E28" i="12"/>
  <c r="E25" i="12"/>
  <c r="E24" i="12"/>
  <c r="E23" i="12"/>
  <c r="E22" i="12"/>
  <c r="E19" i="12"/>
  <c r="E15" i="12"/>
  <c r="E14" i="12"/>
  <c r="E13" i="12"/>
  <c r="E12" i="12"/>
  <c r="E10" i="12"/>
  <c r="E9" i="12"/>
  <c r="E8" i="12"/>
  <c r="E7" i="12"/>
  <c r="E4" i="12"/>
  <c r="E34" i="12" l="1"/>
  <c r="E36" i="12" s="1"/>
  <c r="C95" i="8"/>
  <c r="C101" i="8"/>
  <c r="C100" i="8"/>
  <c r="C99" i="8"/>
  <c r="C98" i="8"/>
  <c r="C97" i="8"/>
  <c r="C96" i="8"/>
  <c r="C94" i="8"/>
  <c r="C93" i="8"/>
  <c r="C92" i="8"/>
  <c r="C91" i="8"/>
  <c r="C90" i="8"/>
  <c r="C89" i="8"/>
  <c r="C88" i="8"/>
  <c r="C87" i="8"/>
  <c r="C86" i="8"/>
  <c r="C85" i="8"/>
  <c r="C84" i="8"/>
  <c r="C83" i="8"/>
  <c r="C82" i="8"/>
  <c r="C81" i="8"/>
  <c r="C80" i="8"/>
  <c r="C79" i="8"/>
  <c r="C78"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C9" i="8"/>
  <c r="C8" i="8"/>
  <c r="C7" i="8"/>
  <c r="C6" i="8"/>
  <c r="K2" i="8"/>
  <c r="H2" i="8"/>
  <c r="B2" i="8"/>
  <c r="B1" i="8"/>
  <c r="K2" i="2"/>
  <c r="H2" i="2"/>
  <c r="B2" i="2"/>
  <c r="B1" i="2"/>
</calcChain>
</file>

<file path=xl/sharedStrings.xml><?xml version="1.0" encoding="utf-8"?>
<sst xmlns="http://schemas.openxmlformats.org/spreadsheetml/2006/main" count="441" uniqueCount="304">
  <si>
    <t>Date:</t>
  </si>
  <si>
    <t>Email:</t>
  </si>
  <si>
    <t>PI:</t>
  </si>
  <si>
    <t>Name:</t>
  </si>
  <si>
    <t>Illumina BaseSpace Account</t>
  </si>
  <si>
    <t>Total Number of samples</t>
  </si>
  <si>
    <t>iLABS PROJECT ID#</t>
  </si>
  <si>
    <t>A1</t>
  </si>
  <si>
    <t>A2</t>
  </si>
  <si>
    <t>A3</t>
  </si>
  <si>
    <t>A4</t>
  </si>
  <si>
    <t>A5</t>
  </si>
  <si>
    <t>A6</t>
  </si>
  <si>
    <t>A7</t>
  </si>
  <si>
    <t>A8</t>
  </si>
  <si>
    <t>A9</t>
  </si>
  <si>
    <t>A10</t>
  </si>
  <si>
    <t>A11</t>
  </si>
  <si>
    <t>A12</t>
  </si>
  <si>
    <t>B1</t>
  </si>
  <si>
    <t>B2</t>
  </si>
  <si>
    <t>B3</t>
  </si>
  <si>
    <t>B4</t>
  </si>
  <si>
    <t>B5</t>
  </si>
  <si>
    <t>B6</t>
  </si>
  <si>
    <t>B7</t>
  </si>
  <si>
    <t>B8</t>
  </si>
  <si>
    <t>B9</t>
  </si>
  <si>
    <t>B10</t>
  </si>
  <si>
    <t>B11</t>
  </si>
  <si>
    <t>B12</t>
  </si>
  <si>
    <t>C1</t>
  </si>
  <si>
    <t>C2</t>
  </si>
  <si>
    <t>C3</t>
  </si>
  <si>
    <t>C4</t>
  </si>
  <si>
    <t>C5</t>
  </si>
  <si>
    <t>C6</t>
  </si>
  <si>
    <t>C7</t>
  </si>
  <si>
    <t>C8</t>
  </si>
  <si>
    <t>C9</t>
  </si>
  <si>
    <t>C10</t>
  </si>
  <si>
    <t>C11</t>
  </si>
  <si>
    <t>C12</t>
  </si>
  <si>
    <t>D1</t>
  </si>
  <si>
    <t>D2</t>
  </si>
  <si>
    <t>D3</t>
  </si>
  <si>
    <t>D4</t>
  </si>
  <si>
    <t>D5</t>
  </si>
  <si>
    <t>D6</t>
  </si>
  <si>
    <t>D7</t>
  </si>
  <si>
    <t>D8</t>
  </si>
  <si>
    <t>D9</t>
  </si>
  <si>
    <t>D10</t>
  </si>
  <si>
    <t>D11</t>
  </si>
  <si>
    <t>D12</t>
  </si>
  <si>
    <t>E1</t>
  </si>
  <si>
    <t>E2</t>
  </si>
  <si>
    <t>E3</t>
  </si>
  <si>
    <t>E4</t>
  </si>
  <si>
    <t>E5</t>
  </si>
  <si>
    <t>E6</t>
  </si>
  <si>
    <t>E7</t>
  </si>
  <si>
    <t>E8</t>
  </si>
  <si>
    <t>E9</t>
  </si>
  <si>
    <t>E10</t>
  </si>
  <si>
    <t>E11</t>
  </si>
  <si>
    <t>E12</t>
  </si>
  <si>
    <t>F1</t>
  </si>
  <si>
    <t>F2</t>
  </si>
  <si>
    <t>F3</t>
  </si>
  <si>
    <t>F4</t>
  </si>
  <si>
    <t>F5</t>
  </si>
  <si>
    <t>F6</t>
  </si>
  <si>
    <t>F7</t>
  </si>
  <si>
    <t>F8</t>
  </si>
  <si>
    <t>F9</t>
  </si>
  <si>
    <t>F10</t>
  </si>
  <si>
    <t>F11</t>
  </si>
  <si>
    <t>F12</t>
  </si>
  <si>
    <t>G1</t>
  </si>
  <si>
    <t>G2</t>
  </si>
  <si>
    <t>G3</t>
  </si>
  <si>
    <t>G4</t>
  </si>
  <si>
    <t>G5</t>
  </si>
  <si>
    <t>G6</t>
  </si>
  <si>
    <t>G7</t>
  </si>
  <si>
    <t>G8</t>
  </si>
  <si>
    <t>G9</t>
  </si>
  <si>
    <t>G10</t>
  </si>
  <si>
    <t>G11</t>
  </si>
  <si>
    <t>G12</t>
  </si>
  <si>
    <t>H1</t>
  </si>
  <si>
    <t>H2</t>
  </si>
  <si>
    <t>H3</t>
  </si>
  <si>
    <t>H4</t>
  </si>
  <si>
    <t>H5</t>
  </si>
  <si>
    <t>H6</t>
  </si>
  <si>
    <t>H7</t>
  </si>
  <si>
    <t>H8</t>
  </si>
  <si>
    <t>H9</t>
  </si>
  <si>
    <t>H10</t>
  </si>
  <si>
    <t>H11</t>
  </si>
  <si>
    <t>H12</t>
  </si>
  <si>
    <t>Well position</t>
  </si>
  <si>
    <t>Bioinformatics support needed?</t>
  </si>
  <si>
    <t>Possibilities include: (a) Short term storage before disposal of samples after successful completion of sequencing; (b) Give/ send samples back to me (possible extra charge if shipment is required); (c) Store samples for 6-12 months (small fee); (d) Store samples long-term using Gentegra room-temperature storage (http://www.gentegra.com/) - extra fee  (e) Store samples using Gentegra or DriBank AND ship back to me (extra fee)</t>
  </si>
  <si>
    <t>What shall we do with your samples after completion of project?</t>
  </si>
  <si>
    <t>Project Description</t>
  </si>
  <si>
    <t>If PCR, what primer set?</t>
  </si>
  <si>
    <t>27F-534R</t>
  </si>
  <si>
    <t>341F-806R</t>
  </si>
  <si>
    <t>515F-806R</t>
  </si>
  <si>
    <t>515F-926R</t>
  </si>
  <si>
    <t>ITS1F/ITS2R</t>
  </si>
  <si>
    <t>FF390/FR1</t>
  </si>
  <si>
    <t>RNAseq / ChIPseq / Whole Genome / Whole Exome / Microbiome-amplicon / Microbiome-shotgun / Other</t>
  </si>
  <si>
    <t>If relevant, RNAseq details</t>
  </si>
  <si>
    <t>Organism</t>
  </si>
  <si>
    <t>Tissue/sample Type</t>
  </si>
  <si>
    <t>If relevant, DNAseq details</t>
  </si>
  <si>
    <t>3'-mRNA-seq (Lexogen) / Poly(A) Capture (KAPA or similar) / rRNA depletion (RiboZero) / Other</t>
  </si>
  <si>
    <t>Shearing required?</t>
  </si>
  <si>
    <t>Yes / No</t>
  </si>
  <si>
    <t>Fragment size range:</t>
  </si>
  <si>
    <t>Sequencing Type</t>
  </si>
  <si>
    <t>Sequencing Platform</t>
  </si>
  <si>
    <t>MiniSeq / MiSeq / NextSeq500 / HiSeq2500 / HiSeq4000 / NovaSeq / Oxford Nanopore MinION / PacBio Sequel</t>
  </si>
  <si>
    <t>Read Length</t>
  </si>
  <si>
    <t>1x75, 2x42, 2x50, 2x75, 2x150, 2x250, 2x300</t>
  </si>
  <si>
    <t>PippinPrep Required?</t>
  </si>
  <si>
    <t>Q/C Sequencing Run?</t>
  </si>
  <si>
    <t>Number of clusters needed per sample</t>
  </si>
  <si>
    <t>OTHER</t>
  </si>
  <si>
    <t>Forward primer sequence</t>
  </si>
  <si>
    <t>Reverse primer sequence</t>
  </si>
  <si>
    <t>RRC ACCOUNT NUMBER (RRCAN)</t>
  </si>
  <si>
    <r>
      <rPr>
        <b/>
        <i/>
        <u/>
        <sz val="14"/>
        <color rgb="FF006100"/>
        <rFont val="Calibri"/>
        <family val="2"/>
        <scheme val="minor"/>
      </rPr>
      <t xml:space="preserve">e.g. </t>
    </r>
    <r>
      <rPr>
        <b/>
        <u/>
        <sz val="14"/>
        <color rgb="FF006100"/>
        <rFont val="Calibri"/>
        <family val="2"/>
        <scheme val="minor"/>
      </rPr>
      <t>AB1234</t>
    </r>
  </si>
  <si>
    <r>
      <rPr>
        <b/>
        <i/>
        <u/>
        <sz val="14"/>
        <color rgb="FF006100"/>
        <rFont val="Calibri"/>
        <family val="2"/>
        <scheme val="minor"/>
      </rPr>
      <t>e.g.</t>
    </r>
    <r>
      <rPr>
        <b/>
        <u/>
        <sz val="14"/>
        <color rgb="FF006100"/>
        <rFont val="Calibri"/>
        <family val="2"/>
        <scheme val="minor"/>
      </rPr>
      <t xml:space="preserve"> 15234</t>
    </r>
  </si>
  <si>
    <t>Date Sent:</t>
  </si>
  <si>
    <t>Date Received:</t>
  </si>
  <si>
    <t xml:space="preserve">Sample type </t>
  </si>
  <si>
    <t>NuGen / KAPA / Swift 1S (ssDNA+dsDNA) / Swift 2S (low input) / Other</t>
  </si>
  <si>
    <t>Blood / Brain / Kidney / Cecal Content / Feces / Swab / Soil / Water / Sewage / Cells / Other</t>
  </si>
  <si>
    <t>Human / Mouse / Rat / Plant / Eukaryote / Microorganism / Mixed Community / Other</t>
  </si>
  <si>
    <t>Tissue / DNA / RNA / 1st stage PCR product / 2nd Stage PCR product / Final Libraries / Library Pool / Other</t>
  </si>
  <si>
    <t>Pippin Fragment size range:</t>
  </si>
  <si>
    <t>Indicate either (a) standard pipeline, generating BIOM files, or more sophisticated analyses such as ordination plots, statistical tests, network analyses, etc. Contact: Dr. Mark Maienschein-Cline &lt;mmaiensc@uic.edu&gt;.</t>
  </si>
  <si>
    <t>Number of samples</t>
  </si>
  <si>
    <t>Sample Name*</t>
  </si>
  <si>
    <r>
      <t>* Avoid using very simple names (</t>
    </r>
    <r>
      <rPr>
        <i/>
        <sz val="10"/>
        <rFont val="Arial"/>
        <family val="2"/>
      </rPr>
      <t>e.g.</t>
    </r>
    <r>
      <rPr>
        <sz val="10"/>
        <rFont val="Arial"/>
        <family val="2"/>
      </rPr>
      <t>, 1, 2, 3, 4, etc) and also avoid highly complex names (</t>
    </r>
    <r>
      <rPr>
        <i/>
        <sz val="10"/>
        <rFont val="Arial"/>
        <family val="2"/>
      </rPr>
      <t>e.g.</t>
    </r>
    <r>
      <rPr>
        <sz val="10"/>
        <rFont val="Arial"/>
        <family val="2"/>
      </rPr>
      <t>, 3aCHWC378234_mwct876_w). Best names contain the initials of the investigator and sequential numbering (</t>
    </r>
    <r>
      <rPr>
        <i/>
        <sz val="10"/>
        <rFont val="Arial"/>
        <family val="2"/>
      </rPr>
      <t>e.g.</t>
    </r>
    <r>
      <rPr>
        <sz val="10"/>
        <rFont val="Arial"/>
        <family val="2"/>
      </rPr>
      <t xml:space="preserve">, SJG_W1, SJG_W2, SJG_W3). Do not use spaces. </t>
    </r>
  </si>
  <si>
    <t>Sample Type#</t>
  </si>
  <si>
    <t># Options include: Tissue (or similar material for nucleic acid extraction), gDNA, RNA, PCR</t>
  </si>
  <si>
    <t>Library Type%</t>
  </si>
  <si>
    <t>nucleic acid concentration (ng/ul)</t>
  </si>
  <si>
    <t>Liquid volume (ul)</t>
  </si>
  <si>
    <t>For NGS Amplicon Sequencing</t>
  </si>
  <si>
    <t>For NGS Non-Amplicon Sequencing</t>
  </si>
  <si>
    <t>2D Matrix Barcode^</t>
  </si>
  <si>
    <t>^ When available.</t>
  </si>
  <si>
    <t>Primer Set used or to be used</t>
  </si>
  <si>
    <t>Amplicon length (bp)</t>
  </si>
  <si>
    <t>Library type requested</t>
  </si>
  <si>
    <t>Read-length requested</t>
  </si>
  <si>
    <t>Contains CS1/ CS2?</t>
  </si>
  <si>
    <t>Insert size requested (bp)</t>
  </si>
  <si>
    <t># of reads per sample</t>
  </si>
  <si>
    <t>% Options include: PCR, shotgun, ChIPseq, microbial-RNAseq, RNA-3'-mRNAseq, RNA-poly(A)-RNAseq, rRNA-depletion RNAseq</t>
  </si>
  <si>
    <t>Plate Number</t>
  </si>
  <si>
    <t>ENTER YOUR SAMPLE NAMES BY LOCATION HERE, AND THEY WILL AUTOMATICALLY FILL COLUMN C. DELETE NAMES FROM UNUSED WELLS.</t>
  </si>
  <si>
    <t>STEP 1</t>
  </si>
  <si>
    <t>Registering with the Research Resources Center (RRC) and generating an RRC account number (RRCAN)</t>
  </si>
  <si>
    <t>STEP 3</t>
  </si>
  <si>
    <t>Registering with Illumina's Basespace Cloud Storage Environment.</t>
  </si>
  <si>
    <t xml:space="preserve">Basespace is a free cloud storage service from Illumina. Once you have registered, we can transfer raw sequence data from sequencing projects to your account instantly. This is available for data generated on Illumina MiniSeq, MiSeq, and NextSeq500 instruments. Data analysis services are available on a fee-for-service basis, but you will need to communicate with Illumina for this. Once you have registered, please let us know which email address you used for registration. Up to 1 Tb of data can be stored at no cost. </t>
  </si>
  <si>
    <t>STEP 2</t>
  </si>
  <si>
    <t>Registering with the Sequencing Core's CrossLab Project Management System</t>
  </si>
  <si>
    <t xml:space="preserve">We track projects, generate quotes, and submit projects for billing through the CrossLab system. Before you send us samples for analysis, we will need you to register for an account and we need to generate a project ID# for each set of samples. After activation of the account, we link your CrossLab account with your RRCAN (above). Once registered, you can submit job requests, or we can do this for you. </t>
  </si>
  <si>
    <t>Welcome to UIC's Sequencing Core (UICSQC). We are delighted to work with you, but before we start, we need you to register with us in a few places. Details are below and instructions for each step are attached. It all goes very quickly.</t>
  </si>
  <si>
    <t>https://rrc.uic.edu/getting-started/</t>
  </si>
  <si>
    <t>https://my.ilabsolutions.com/account/244/signup?sc_id=3161</t>
  </si>
  <si>
    <t xml:space="preserve">https://basespace.illumina.com </t>
  </si>
  <si>
    <t>Name</t>
  </si>
  <si>
    <t>Phone</t>
  </si>
  <si>
    <t>Role</t>
  </si>
  <si>
    <t>Specialty</t>
  </si>
  <si>
    <t>Email</t>
  </si>
  <si>
    <t>Stefan J. Green, Ph.D.</t>
  </si>
  <si>
    <t>Director</t>
  </si>
  <si>
    <t>(312) 996-7509</t>
  </si>
  <si>
    <t>Kevin Kunstman, MS</t>
  </si>
  <si>
    <t>Assistant Director</t>
  </si>
  <si>
    <t>(312) 413-1397</t>
  </si>
  <si>
    <t>Cecilia S. Chau, BS</t>
  </si>
  <si>
    <t>Research Technologist Manager</t>
  </si>
  <si>
    <t>Sanger Sequencing, Fragment Analysis, Freezer Program (Special Orders), IDT Oligos, STR</t>
  </si>
  <si>
    <t>(312) 355-0679</t>
  </si>
  <si>
    <t>Marieta Hyde, BS</t>
  </si>
  <si>
    <t>Research Technologist II</t>
  </si>
  <si>
    <t>Next Generation Sequencing and Project Planning. DNA/RNA Q&amp;QC, DNA shearing</t>
  </si>
  <si>
    <t>(312) 996-4963</t>
  </si>
  <si>
    <t>Weihua Wang, MS</t>
  </si>
  <si>
    <t>Senior Research Specialist</t>
  </si>
  <si>
    <t>Next Generation Sequencing, Microbiome studies, High throughput Amplicon Sequencing</t>
  </si>
  <si>
    <t>Maryia Radkevich, BS</t>
  </si>
  <si>
    <t>Sanger Sequencing, Fragment Analysis, STR, IDT Oligos, Mycoplasma Testing</t>
  </si>
  <si>
    <t>Dagmar Sweeney, MS</t>
  </si>
  <si>
    <t>Project management, DNA/RNA Extraction, DNA/RNA Q&amp;QC, PCR, qPCR</t>
  </si>
  <si>
    <t>(312) 413-9290</t>
  </si>
  <si>
    <t>Yiding Shen, MS</t>
  </si>
  <si>
    <t>Research Technologist I</t>
  </si>
  <si>
    <t>(312) 996-498</t>
  </si>
  <si>
    <t>Trisha Jeon, BS</t>
  </si>
  <si>
    <t>Ankur Naqib</t>
  </si>
  <si>
    <t>Bioinformatician</t>
  </si>
  <si>
    <t>Ph.D. Candidate in bioinformatics and bioengineering. Microbiome studies</t>
  </si>
  <si>
    <t>(312) 355-2092</t>
  </si>
  <si>
    <t>Assistant Director of SQC Facility since 2016. Next Generation Sequencing Project Planning.</t>
  </si>
  <si>
    <t>Main Research Resources Center Office</t>
  </si>
  <si>
    <t>Budgeting, Invoicing, Grants</t>
  </si>
  <si>
    <t>Associate Director, Finance and Operations</t>
  </si>
  <si>
    <t>(312) 996-9404</t>
  </si>
  <si>
    <t>cdai1@uic.edu</t>
  </si>
  <si>
    <t>Chunfang Dai</t>
  </si>
  <si>
    <t xml:space="preserve">Marcus George </t>
  </si>
  <si>
    <t>Accounting Associate</t>
  </si>
  <si>
    <t>Billing, Late Payment issues</t>
  </si>
  <si>
    <t>(312) 355-1120</t>
  </si>
  <si>
    <t>mrcgeor4@uic.edu</t>
  </si>
  <si>
    <t>Vaiva Liakaite</t>
  </si>
  <si>
    <t>Contracts</t>
  </si>
  <si>
    <t>(312) 355-2725</t>
  </si>
  <si>
    <t>vaiva@uic.edu</t>
  </si>
  <si>
    <t xml:space="preserve">mmaiensc@uic.edu </t>
  </si>
  <si>
    <t>Dr. Mark Maienschein-Cline</t>
  </si>
  <si>
    <t>Sequencing Core (formerly DNA Services Facility)</t>
  </si>
  <si>
    <t>Research Informatics Core</t>
  </si>
  <si>
    <t>All projects</t>
  </si>
  <si>
    <t>Dr. George Chlipala</t>
  </si>
  <si>
    <t>Microbiome</t>
  </si>
  <si>
    <t xml:space="preserve">gchlip2@uic.edu </t>
  </si>
  <si>
    <t>Microbiome, metabolomics</t>
  </si>
  <si>
    <t xml:space="preserve">zlei2@uic.edu </t>
  </si>
  <si>
    <t>Dr. Zhengdeng (Arden) Lei</t>
  </si>
  <si>
    <t>Pinal Kanabar</t>
  </si>
  <si>
    <t>Bioinformatics Specialist</t>
  </si>
  <si>
    <t>(312) 996-1700</t>
  </si>
  <si>
    <t>(312) 355-2088</t>
  </si>
  <si>
    <t xml:space="preserve">hhu4@uic.edu </t>
  </si>
  <si>
    <t>Dr. Hong (Vincent) Hu</t>
  </si>
  <si>
    <t>pkanabar@uic.edu</t>
  </si>
  <si>
    <t>(312) 355-1983</t>
  </si>
  <si>
    <t>(312) 355-2319</t>
  </si>
  <si>
    <t>(312) 355-2498</t>
  </si>
  <si>
    <t>Machine learning</t>
  </si>
  <si>
    <t>RNAseq</t>
  </si>
  <si>
    <t>#UNITS</t>
  </si>
  <si>
    <t>Library preparation, gDNA, 1-24 samples</t>
  </si>
  <si>
    <t>Library preparation, gDNA, 25-48 samples</t>
  </si>
  <si>
    <t>Library preparation, gDNA, 48-96 samples</t>
  </si>
  <si>
    <t>Library preparation, gDNA, &gt;96 samples</t>
  </si>
  <si>
    <t>Library preparation, CS1/CS2 PCR product, 1-24 samples</t>
  </si>
  <si>
    <t>Library preparation, CS1/CS2 PCR product, 25-48 samples</t>
  </si>
  <si>
    <t>Library preparation, CS1/CS2 PCR product, 48-96 samples</t>
  </si>
  <si>
    <t>Library preparation, CS1/CS2 PCR product, &gt;96 samples</t>
  </si>
  <si>
    <t>MiSeq Run, V3 chemistry, 600 cycles (2x300)</t>
  </si>
  <si>
    <t>MiSeq Run, V2 chemistry, 500 cycles (2x250)</t>
  </si>
  <si>
    <t>MINI_Seq Run, Mid-output, 300 Cycles (2x150)</t>
  </si>
  <si>
    <t>MINI_Seq Run, High-output, 300 Cycles (2x150)</t>
  </si>
  <si>
    <t>Total</t>
  </si>
  <si>
    <t>Price/sample</t>
  </si>
  <si>
    <t xml:space="preserve">Over 20 years of experience as a molecular biologist and microbial ecologist. Director of the SQC since 2010. </t>
  </si>
  <si>
    <t xml:space="preserve">The RRC is our parent organization within the University of Illinois at Chicago (UIC). You need to register with the RRC for invoicing purposes. You can register yourself, or have your finance manager register. The RRCAN is a two-letter, four-digit code that links projects to payment information (grant, purchase order, credit card, etc). If you have more than one payment mechanism, you can generate multiple RRCANs. Register for an RRC account and generate an account number by following the link below. </t>
  </si>
  <si>
    <t>External, Academic Users</t>
  </si>
  <si>
    <t>Cost/unit</t>
  </si>
  <si>
    <t>Internal UIC Users</t>
  </si>
  <si>
    <t>Full sequencing runs (minimum pro-rated fraction is 25% or 0.25)</t>
  </si>
  <si>
    <t>Basic Bioinformatics Setup Fee (1-24 samples)</t>
  </si>
  <si>
    <t>Basic Bioinformatics Setup Fee (25-187 samples)</t>
  </si>
  <si>
    <t>Basic Bioinformatics Setup Fee + Analysis (&gt;187 samples)</t>
  </si>
  <si>
    <t>Per sample, Basic Bioinformatics Analysis Per-Sample Cost (1-24 samples)</t>
  </si>
  <si>
    <t>Per sample, Basic Bioinformatics Analysis Per-Sample Cost (25-187 samples)</t>
  </si>
  <si>
    <t>Basic Bioinformatic Pipelines. Choice a project setup (unit of 1) and also # of samples.      If &gt;187 samples, only select the setup fee.</t>
  </si>
  <si>
    <t>Project setup fee</t>
  </si>
  <si>
    <t>Project Fee</t>
  </si>
  <si>
    <t>Library preparation charges (either from genomic DNA or PCR product)</t>
  </si>
  <si>
    <t>Per-sample sequencing fee</t>
  </si>
  <si>
    <t>Calculating Amplicon Sequencing Project Costs*</t>
  </si>
  <si>
    <t>* All prices subject to change. This spreadsheet does NOT represent an official quote. Please contact Dr. Stefan J. Green (greendna@uic.edu) for official quotes.</t>
  </si>
  <si>
    <t>`</t>
  </si>
  <si>
    <r>
      <rPr>
        <b/>
        <i/>
        <u/>
        <sz val="11"/>
        <color theme="1"/>
        <rFont val="Calibri"/>
        <family val="2"/>
        <scheme val="minor"/>
      </rPr>
      <t>Mini</t>
    </r>
    <r>
      <rPr>
        <sz val="11"/>
        <color theme="1"/>
        <rFont val="Calibri"/>
        <family val="2"/>
        <scheme val="minor"/>
      </rPr>
      <t>Seq Sequencing (approximate 30,000 sequences/sample; amplicons &lt;295 bp)</t>
    </r>
  </si>
  <si>
    <r>
      <rPr>
        <b/>
        <i/>
        <u/>
        <sz val="11"/>
        <color theme="1"/>
        <rFont val="Calibri"/>
        <family val="2"/>
        <scheme val="minor"/>
      </rPr>
      <t>Mi</t>
    </r>
    <r>
      <rPr>
        <sz val="11"/>
        <color theme="1"/>
        <rFont val="Calibri"/>
        <family val="2"/>
        <scheme val="minor"/>
      </rPr>
      <t>Seq Sequencing (approximate 30,000 sequences/sample)</t>
    </r>
  </si>
  <si>
    <r>
      <t xml:space="preserve">The </t>
    </r>
    <r>
      <rPr>
        <b/>
        <u/>
        <sz val="11"/>
        <color theme="1"/>
        <rFont val="Calibri"/>
        <family val="2"/>
        <scheme val="minor"/>
      </rPr>
      <t>Mini</t>
    </r>
    <r>
      <rPr>
        <sz val="11"/>
        <color theme="1"/>
        <rFont val="Calibri"/>
        <family val="2"/>
        <scheme val="minor"/>
      </rPr>
      <t>Seq sequencer generates 2x153 paired-end sequences. Used for QC and for sequencing short amplicons, such as 515F/806R (microbial V4), and other custom primer sets.</t>
    </r>
  </si>
  <si>
    <r>
      <t xml:space="preserve">The </t>
    </r>
    <r>
      <rPr>
        <b/>
        <u/>
        <sz val="11"/>
        <color theme="1"/>
        <rFont val="Calibri"/>
        <family val="2"/>
        <scheme val="minor"/>
      </rPr>
      <t>Mis</t>
    </r>
    <r>
      <rPr>
        <sz val="11"/>
        <color theme="1"/>
        <rFont val="Calibri"/>
        <family val="2"/>
        <scheme val="minor"/>
      </rPr>
      <t xml:space="preserve">eq sequencer generates 2x250 (V2) or 2x300 (V3) paired-end sequences. Used for all applications. Ideal amplicons will be &gt;200 bp and &lt;520 (before incorporation of linkers, barcodes and sequencing adapters). Any primer set can theoretically be used. Contact Dr. Green for more information in primer design. </t>
    </r>
  </si>
  <si>
    <t xml:space="preserve">greenDNA@uic.edu </t>
  </si>
  <si>
    <t xml:space="preserve">kunstman@uic.edu </t>
  </si>
  <si>
    <t xml:space="preserve">ccchau@uic.edu </t>
  </si>
  <si>
    <t xml:space="preserve">mbojichk@uic.edu </t>
  </si>
  <si>
    <t xml:space="preserve">wwh@uic.edu </t>
  </si>
  <si>
    <t xml:space="preserve">mradke2@uic.edu </t>
  </si>
  <si>
    <t xml:space="preserve">dsween2@uic.edu </t>
  </si>
  <si>
    <t xml:space="preserve">yds8316@uic.edu </t>
  </si>
  <si>
    <t xml:space="preserve">tjeon5@uic.edu </t>
  </si>
  <si>
    <t xml:space="preserve">anaqib2@uic.edu </t>
  </si>
  <si>
    <t>Sanger Sequencing, general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</si>
</sst>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quot;$&quot;#,##0.00"/>
  </numFmts>
  <fonts count="19" x14ac:knownFonts="1">
    <font>
      <sz val="10"/>
      <name val="Arial"/>
    </font>
    <font>
      <sz val="11"/>
      <color theme="1"/>
      <name val="Calibri"/>
      <family val="2"/>
      <scheme val="minor"/>
    </font>
    <font>
      <sz val="11"/>
      <color theme="1"/>
      <name val="Calibri"/>
      <family val="2"/>
      <scheme val="minor"/>
    </font>
    <font>
      <b/>
      <sz val="10"/>
      <name val="Arial"/>
      <family val="2"/>
    </font>
    <font>
      <sz val="8"/>
      <name val="Arial"/>
      <family val="2"/>
    </font>
    <font>
      <sz val="11"/>
      <color rgb="FF006100"/>
      <name val="Calibri"/>
      <family val="2"/>
      <scheme val="minor"/>
    </font>
    <font>
      <b/>
      <sz val="11"/>
      <color theme="1"/>
      <name val="Calibri"/>
      <family val="2"/>
      <scheme val="minor"/>
    </font>
    <font>
      <b/>
      <u/>
      <sz val="14"/>
      <color rgb="FF006100"/>
      <name val="Calibri"/>
      <family val="2"/>
      <scheme val="minor"/>
    </font>
    <font>
      <b/>
      <i/>
      <u/>
      <sz val="14"/>
      <color rgb="FF006100"/>
      <name val="Calibri"/>
      <family val="2"/>
      <scheme val="minor"/>
    </font>
    <font>
      <u/>
      <sz val="10"/>
      <color theme="10"/>
      <name val="Arial"/>
      <family val="2"/>
    </font>
    <font>
      <sz val="10"/>
      <name val="Arial"/>
      <family val="2"/>
    </font>
    <font>
      <b/>
      <sz val="9"/>
      <name val="Arial"/>
      <family val="2"/>
    </font>
    <font>
      <i/>
      <sz val="10"/>
      <name val="Arial"/>
      <family val="2"/>
    </font>
    <font>
      <b/>
      <sz val="12"/>
      <color rgb="FF1F497D"/>
      <name val="Calibri"/>
      <family val="2"/>
    </font>
    <font>
      <sz val="9"/>
      <name val="Arial"/>
      <family val="2"/>
    </font>
    <font>
      <sz val="11"/>
      <color rgb="FF9C6500"/>
      <name val="Calibri"/>
      <family val="2"/>
      <scheme val="minor"/>
    </font>
    <font>
      <b/>
      <u/>
      <sz val="11"/>
      <color theme="1"/>
      <name val="Calibri"/>
      <family val="2"/>
      <scheme val="minor"/>
    </font>
    <font>
      <b/>
      <sz val="11"/>
      <color rgb="FF006100"/>
      <name val="Calibri"/>
      <family val="2"/>
      <scheme val="minor"/>
    </font>
    <font>
      <b/>
      <i/>
      <u/>
      <sz val="11"/>
      <color theme="1"/>
      <name val="Calibri"/>
      <family val="2"/>
      <scheme val="minor"/>
    </font>
  </fonts>
  <fills count="25">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7030A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rgb="FFFFEB9C"/>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5" fillId="2" borderId="0" applyNumberFormat="0" applyBorder="0" applyAlignment="0" applyProtection="0"/>
    <xf numFmtId="0" fontId="9" fillId="0" borderId="0" applyNumberFormat="0" applyFill="0" applyBorder="0" applyAlignment="0" applyProtection="0"/>
    <xf numFmtId="0" fontId="2" fillId="0" borderId="0"/>
    <xf numFmtId="0" fontId="15" fillId="24" borderId="0" applyNumberFormat="0" applyBorder="0" applyAlignment="0" applyProtection="0"/>
  </cellStyleXfs>
  <cellXfs count="153">
    <xf numFmtId="0" fontId="0" fillId="0" borderId="0" xfId="0"/>
    <xf numFmtId="0" fontId="0" fillId="0" borderId="0" xfId="0" applyAlignment="1">
      <alignment horizontal="center"/>
    </xf>
    <xf numFmtId="0" fontId="0" fillId="0" borderId="0" xfId="0" applyAlignment="1">
      <alignment vertical="center"/>
    </xf>
    <xf numFmtId="0" fontId="0" fillId="3" borderId="1" xfId="0" applyFill="1" applyBorder="1" applyAlignment="1">
      <alignment horizontal="center"/>
    </xf>
    <xf numFmtId="0" fontId="6" fillId="0" borderId="0" xfId="0" applyFont="1" applyFill="1" applyBorder="1" applyAlignment="1"/>
    <xf numFmtId="0" fontId="10" fillId="0" borderId="0" xfId="0" applyFont="1"/>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0" fillId="7" borderId="1" xfId="0" applyFill="1" applyBorder="1" applyAlignment="1">
      <alignment horizontal="center" vertical="center"/>
    </xf>
    <xf numFmtId="0" fontId="0" fillId="8" borderId="1" xfId="0" applyFill="1" applyBorder="1" applyAlignment="1">
      <alignment horizontal="center" vertical="center"/>
    </xf>
    <xf numFmtId="0" fontId="0" fillId="9" borderId="1" xfId="0" applyFill="1" applyBorder="1" applyAlignment="1">
      <alignment horizontal="center" vertical="center"/>
    </xf>
    <xf numFmtId="0" fontId="0" fillId="10" borderId="1" xfId="0" applyFill="1" applyBorder="1" applyAlignment="1">
      <alignment horizontal="center" vertical="center"/>
    </xf>
    <xf numFmtId="0" fontId="0" fillId="11" borderId="1" xfId="0" applyFill="1" applyBorder="1" applyAlignment="1">
      <alignment horizontal="center" vertical="center"/>
    </xf>
    <xf numFmtId="0" fontId="6" fillId="0" borderId="15" xfId="0" applyFont="1" applyBorder="1" applyAlignment="1">
      <alignment horizontal="right" vertical="center"/>
    </xf>
    <xf numFmtId="0" fontId="6" fillId="0" borderId="16" xfId="0" applyFont="1" applyBorder="1" applyAlignment="1">
      <alignment horizontal="right" vertical="center"/>
    </xf>
    <xf numFmtId="0" fontId="6" fillId="16" borderId="1" xfId="0" applyFont="1" applyFill="1" applyBorder="1" applyAlignment="1">
      <alignment horizontal="right" vertical="center" wrapText="1"/>
    </xf>
    <xf numFmtId="0" fontId="6" fillId="17" borderId="1" xfId="0" applyFont="1" applyFill="1" applyBorder="1" applyAlignment="1">
      <alignment horizontal="right" vertical="center" wrapText="1"/>
    </xf>
    <xf numFmtId="0" fontId="6" fillId="19" borderId="1" xfId="0" applyFont="1" applyFill="1" applyBorder="1" applyAlignment="1">
      <alignment horizontal="right" vertical="center" wrapText="1"/>
    </xf>
    <xf numFmtId="0" fontId="3" fillId="19" borderId="1" xfId="0" applyFont="1" applyFill="1" applyBorder="1" applyAlignment="1">
      <alignment horizontal="center" vertical="center" wrapText="1"/>
    </xf>
    <xf numFmtId="0" fontId="3" fillId="19" borderId="1" xfId="0" applyFont="1" applyFill="1" applyBorder="1" applyAlignment="1">
      <alignment vertical="center" wrapText="1"/>
    </xf>
    <xf numFmtId="0" fontId="0" fillId="0" borderId="0" xfId="0" applyFill="1" applyBorder="1"/>
    <xf numFmtId="0" fontId="0" fillId="0" borderId="0" xfId="0" applyFill="1" applyBorder="1" applyAlignment="1">
      <alignment horizontal="right"/>
    </xf>
    <xf numFmtId="0" fontId="0" fillId="0" borderId="0" xfId="0" applyAlignment="1">
      <alignment horizontal="right"/>
    </xf>
    <xf numFmtId="0" fontId="6" fillId="3" borderId="1" xfId="0" applyFont="1" applyFill="1" applyBorder="1" applyAlignment="1">
      <alignment horizontal="right" vertical="center"/>
    </xf>
    <xf numFmtId="0" fontId="6" fillId="3" borderId="1" xfId="0" applyFont="1" applyFill="1" applyBorder="1" applyAlignment="1">
      <alignment horizontal="right" vertical="center" wrapText="1"/>
    </xf>
    <xf numFmtId="0" fontId="6" fillId="21" borderId="1" xfId="0" applyFont="1" applyFill="1" applyBorder="1" applyAlignment="1">
      <alignment horizontal="right" vertical="center" wrapText="1"/>
    </xf>
    <xf numFmtId="0" fontId="3" fillId="19" borderId="1" xfId="0" applyFont="1" applyFill="1" applyBorder="1" applyAlignment="1">
      <alignment horizontal="right"/>
    </xf>
    <xf numFmtId="0" fontId="3" fillId="12" borderId="1" xfId="0" applyFont="1" applyFill="1" applyBorder="1" applyAlignment="1">
      <alignment horizontal="right"/>
    </xf>
    <xf numFmtId="0" fontId="3" fillId="17" borderId="1" xfId="0" applyFont="1" applyFill="1" applyBorder="1" applyAlignment="1">
      <alignment horizontal="right"/>
    </xf>
    <xf numFmtId="0" fontId="6" fillId="3" borderId="11" xfId="0" applyFont="1" applyFill="1" applyBorder="1" applyAlignment="1">
      <alignment horizontal="right" vertical="center" wrapText="1"/>
    </xf>
    <xf numFmtId="0" fontId="3" fillId="17" borderId="1" xfId="0" applyFont="1" applyFill="1" applyBorder="1" applyAlignment="1">
      <alignment vertical="center" wrapText="1"/>
    </xf>
    <xf numFmtId="0" fontId="3" fillId="16" borderId="1" xfId="0" applyFont="1" applyFill="1" applyBorder="1" applyAlignment="1">
      <alignment horizontal="center" vertical="center" wrapText="1"/>
    </xf>
    <xf numFmtId="0" fontId="3" fillId="16" borderId="1" xfId="0" applyFont="1" applyFill="1" applyBorder="1" applyAlignment="1">
      <alignment vertical="center" wrapText="1"/>
    </xf>
    <xf numFmtId="0" fontId="3" fillId="12" borderId="1" xfId="0" applyFont="1" applyFill="1" applyBorder="1" applyAlignment="1">
      <alignment vertical="center" wrapText="1"/>
    </xf>
    <xf numFmtId="0" fontId="3" fillId="17" borderId="1" xfId="0" applyFont="1" applyFill="1" applyBorder="1" applyAlignment="1">
      <alignment horizontal="center" vertical="center" wrapText="1"/>
    </xf>
    <xf numFmtId="0" fontId="0" fillId="19" borderId="1" xfId="0" applyFill="1" applyBorder="1"/>
    <xf numFmtId="0" fontId="0" fillId="19" borderId="1" xfId="0" applyFill="1" applyBorder="1" applyAlignment="1">
      <alignment horizontal="center"/>
    </xf>
    <xf numFmtId="0" fontId="3" fillId="19" borderId="1" xfId="0" applyFont="1" applyFill="1" applyBorder="1" applyAlignment="1">
      <alignment horizontal="center"/>
    </xf>
    <xf numFmtId="0" fontId="0" fillId="0" borderId="0" xfId="0" applyAlignment="1">
      <alignment wrapText="1"/>
    </xf>
    <xf numFmtId="0" fontId="10" fillId="0" borderId="0" xfId="0" applyFont="1" applyAlignment="1">
      <alignment horizontal="left" vertical="top"/>
    </xf>
    <xf numFmtId="0" fontId="10" fillId="0" borderId="0" xfId="0" applyFont="1" applyAlignment="1">
      <alignment horizontal="left" vertical="top" wrapText="1"/>
    </xf>
    <xf numFmtId="0" fontId="10" fillId="0" borderId="0" xfId="0" applyFont="1" applyAlignment="1">
      <alignment horizontal="left" wrapText="1"/>
    </xf>
    <xf numFmtId="0" fontId="10" fillId="3" borderId="1" xfId="0" applyFont="1" applyFill="1" applyBorder="1" applyAlignment="1">
      <alignment horizontal="center" vertical="center" wrapText="1"/>
    </xf>
    <xf numFmtId="0" fontId="10" fillId="22" borderId="1" xfId="0" applyFont="1" applyFill="1" applyBorder="1" applyAlignment="1">
      <alignment horizontal="center" vertical="center" wrapText="1"/>
    </xf>
    <xf numFmtId="0" fontId="0" fillId="22" borderId="1" xfId="0" applyFill="1" applyBorder="1"/>
    <xf numFmtId="0" fontId="10" fillId="19" borderId="1" xfId="0" applyFont="1" applyFill="1" applyBorder="1" applyAlignment="1">
      <alignment horizontal="center" vertical="center" wrapText="1"/>
    </xf>
    <xf numFmtId="0" fontId="0" fillId="3" borderId="1" xfId="0" applyFill="1" applyBorder="1"/>
    <xf numFmtId="0" fontId="10" fillId="13" borderId="1" xfId="0" applyFont="1" applyFill="1" applyBorder="1" applyAlignment="1">
      <alignment horizontal="center" vertical="center" wrapText="1"/>
    </xf>
    <xf numFmtId="0" fontId="0" fillId="13" borderId="1" xfId="0" applyFill="1" applyBorder="1"/>
    <xf numFmtId="0" fontId="10" fillId="4" borderId="1" xfId="0" applyFont="1" applyFill="1" applyBorder="1" applyAlignment="1">
      <alignment horizontal="center"/>
    </xf>
    <xf numFmtId="0" fontId="10" fillId="5" borderId="1" xfId="0" applyFont="1" applyFill="1" applyBorder="1" applyAlignment="1">
      <alignment horizontal="center"/>
    </xf>
    <xf numFmtId="0" fontId="10" fillId="6" borderId="1" xfId="0" applyFont="1" applyFill="1" applyBorder="1" applyAlignment="1">
      <alignment horizontal="center"/>
    </xf>
    <xf numFmtId="0" fontId="10" fillId="8" borderId="1" xfId="0" applyFont="1" applyFill="1" applyBorder="1" applyAlignment="1">
      <alignment horizontal="center"/>
    </xf>
    <xf numFmtId="0" fontId="10" fillId="7" borderId="1" xfId="0" applyFont="1" applyFill="1" applyBorder="1" applyAlignment="1">
      <alignment horizontal="center"/>
    </xf>
    <xf numFmtId="0" fontId="10" fillId="9" borderId="1" xfId="0" applyFont="1" applyFill="1" applyBorder="1" applyAlignment="1">
      <alignment horizontal="center"/>
    </xf>
    <xf numFmtId="0" fontId="10" fillId="10" borderId="1" xfId="0" applyFont="1" applyFill="1" applyBorder="1" applyAlignment="1">
      <alignment horizontal="center"/>
    </xf>
    <xf numFmtId="0" fontId="10" fillId="11" borderId="1" xfId="0" applyFont="1" applyFill="1" applyBorder="1" applyAlignment="1">
      <alignment horizontal="center"/>
    </xf>
    <xf numFmtId="0" fontId="3" fillId="0" borderId="0" xfId="0" applyFont="1"/>
    <xf numFmtId="0" fontId="3" fillId="18" borderId="0" xfId="0" applyFont="1" applyFill="1"/>
    <xf numFmtId="0" fontId="0" fillId="18" borderId="0" xfId="0" applyFill="1"/>
    <xf numFmtId="0" fontId="3" fillId="21" borderId="0" xfId="0" applyFont="1" applyFill="1"/>
    <xf numFmtId="0" fontId="0" fillId="21" borderId="0" xfId="0" applyFill="1"/>
    <xf numFmtId="0" fontId="3" fillId="17" borderId="0" xfId="0" applyFont="1" applyFill="1"/>
    <xf numFmtId="0" fontId="0" fillId="17" borderId="0" xfId="0" applyFill="1"/>
    <xf numFmtId="0" fontId="14" fillId="0" borderId="0" xfId="0" applyFont="1"/>
    <xf numFmtId="0" fontId="9" fillId="0" borderId="0" xfId="2"/>
    <xf numFmtId="0" fontId="3" fillId="0" borderId="0" xfId="0" applyFont="1" applyAlignment="1">
      <alignment horizontal="center"/>
    </xf>
    <xf numFmtId="0" fontId="3" fillId="0" borderId="0" xfId="0" applyFont="1" applyAlignment="1">
      <alignment horizontal="left"/>
    </xf>
    <xf numFmtId="0" fontId="2" fillId="0" borderId="0" xfId="3"/>
    <xf numFmtId="164" fontId="2" fillId="0" borderId="0" xfId="3" applyNumberFormat="1" applyAlignment="1">
      <alignment horizontal="center"/>
    </xf>
    <xf numFmtId="165" fontId="2" fillId="0" borderId="0" xfId="3" applyNumberFormat="1" applyAlignment="1">
      <alignment horizontal="center"/>
    </xf>
    <xf numFmtId="0" fontId="6" fillId="23" borderId="0" xfId="3" applyFont="1" applyFill="1" applyAlignment="1">
      <alignment horizontal="right"/>
    </xf>
    <xf numFmtId="165" fontId="2" fillId="23" borderId="0" xfId="3" applyNumberFormat="1" applyFill="1" applyAlignment="1">
      <alignment horizontal="center"/>
    </xf>
    <xf numFmtId="0" fontId="2" fillId="0" borderId="0" xfId="3" applyAlignment="1">
      <alignment horizontal="right"/>
    </xf>
    <xf numFmtId="165" fontId="6" fillId="23" borderId="0" xfId="3" applyNumberFormat="1" applyFont="1" applyFill="1" applyAlignment="1">
      <alignment horizontal="right"/>
    </xf>
    <xf numFmtId="0" fontId="0" fillId="0" borderId="14" xfId="0" applyBorder="1" applyAlignment="1">
      <alignment horizontal="center" vertical="center"/>
    </xf>
    <xf numFmtId="0" fontId="6" fillId="20" borderId="1" xfId="0" applyFont="1" applyFill="1" applyBorder="1" applyAlignment="1">
      <alignment horizontal="center"/>
    </xf>
    <xf numFmtId="0" fontId="7" fillId="14" borderId="11" xfId="1" applyFont="1" applyFill="1" applyBorder="1" applyAlignment="1">
      <alignment horizontal="center" vertical="center"/>
    </xf>
    <xf numFmtId="0" fontId="7" fillId="21" borderId="17" xfId="1" applyFont="1" applyFill="1" applyBorder="1" applyAlignment="1">
      <alignment horizontal="center" vertical="center" wrapText="1"/>
    </xf>
    <xf numFmtId="0" fontId="7" fillId="21" borderId="18" xfId="1" applyFont="1" applyFill="1" applyBorder="1" applyAlignment="1">
      <alignment horizontal="center" vertical="center" wrapText="1"/>
    </xf>
    <xf numFmtId="0" fontId="7" fillId="21" borderId="19" xfId="1" applyFont="1" applyFill="1" applyBorder="1" applyAlignment="1">
      <alignment horizontal="center" vertical="center" wrapText="1"/>
    </xf>
    <xf numFmtId="0" fontId="7" fillId="21" borderId="20" xfId="1" applyFont="1" applyFill="1" applyBorder="1" applyAlignment="1">
      <alignment horizontal="center" vertical="center" wrapText="1"/>
    </xf>
    <xf numFmtId="0" fontId="7" fillId="21" borderId="12" xfId="1" applyFont="1" applyFill="1" applyBorder="1" applyAlignment="1">
      <alignment horizontal="center" vertical="center" wrapText="1"/>
    </xf>
    <xf numFmtId="0" fontId="7" fillId="21" borderId="14" xfId="1" applyFont="1" applyFill="1" applyBorder="1" applyAlignment="1">
      <alignment horizontal="center" vertical="center" wrapText="1"/>
    </xf>
    <xf numFmtId="0" fontId="0" fillId="17" borderId="12" xfId="0" applyFill="1" applyBorder="1" applyAlignment="1">
      <alignment horizontal="center"/>
    </xf>
    <xf numFmtId="0" fontId="0" fillId="17" borderId="13" xfId="0" applyFill="1" applyBorder="1" applyAlignment="1">
      <alignment horizontal="center"/>
    </xf>
    <xf numFmtId="0" fontId="0" fillId="17" borderId="14" xfId="0" applyFill="1" applyBorder="1" applyAlignment="1">
      <alignment horizontal="center"/>
    </xf>
    <xf numFmtId="0" fontId="3" fillId="19" borderId="1" xfId="0" applyFont="1" applyFill="1" applyBorder="1" applyAlignment="1">
      <alignment horizontal="center" vertical="center" wrapText="1"/>
    </xf>
    <xf numFmtId="0" fontId="3" fillId="17" borderId="1" xfId="0" applyFont="1" applyFill="1" applyBorder="1" applyAlignment="1">
      <alignment horizontal="center" vertical="center" wrapText="1"/>
    </xf>
    <xf numFmtId="0" fontId="0" fillId="19" borderId="1" xfId="0" applyFill="1" applyBorder="1" applyAlignment="1">
      <alignment horizontal="center"/>
    </xf>
    <xf numFmtId="0" fontId="0" fillId="17" borderId="1" xfId="0" applyFill="1" applyBorder="1" applyAlignment="1">
      <alignment horizontal="center"/>
    </xf>
    <xf numFmtId="0" fontId="6" fillId="15" borderId="1" xfId="0" applyFont="1" applyFill="1" applyBorder="1" applyAlignment="1">
      <alignment horizontal="center" vertical="center"/>
    </xf>
    <xf numFmtId="0" fontId="6" fillId="14" borderId="11" xfId="0" applyFont="1" applyFill="1" applyBorder="1" applyAlignment="1">
      <alignment horizontal="center" vertical="center"/>
    </xf>
    <xf numFmtId="0" fontId="7" fillId="15" borderId="1" xfId="1" applyFont="1" applyFill="1" applyBorder="1" applyAlignment="1">
      <alignment horizontal="center" vertical="center"/>
    </xf>
    <xf numFmtId="0" fontId="6" fillId="12" borderId="1" xfId="0" applyFont="1" applyFill="1" applyBorder="1" applyAlignment="1">
      <alignment horizontal="left" vertical="center" wrapText="1"/>
    </xf>
    <xf numFmtId="0" fontId="0" fillId="12" borderId="1" xfId="0" applyFill="1" applyBorder="1" applyAlignment="1">
      <alignment horizontal="center"/>
    </xf>
    <xf numFmtId="0" fontId="3" fillId="12" borderId="12" xfId="0" applyFont="1" applyFill="1" applyBorder="1" applyAlignment="1">
      <alignment horizontal="center" vertical="center" wrapText="1"/>
    </xf>
    <xf numFmtId="0" fontId="3" fillId="12"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19" borderId="12" xfId="0" applyFill="1" applyBorder="1" applyAlignment="1">
      <alignment horizontal="center"/>
    </xf>
    <xf numFmtId="0" fontId="0" fillId="19" borderId="14" xfId="0" applyFill="1" applyBorder="1" applyAlignment="1">
      <alignment horizontal="center"/>
    </xf>
    <xf numFmtId="0" fontId="11" fillId="19" borderId="1" xfId="0" applyFont="1" applyFill="1" applyBorder="1" applyAlignment="1">
      <alignment horizontal="center" vertical="center" wrapText="1"/>
    </xf>
    <xf numFmtId="0" fontId="6" fillId="17" borderId="1" xfId="0" applyFont="1" applyFill="1" applyBorder="1" applyAlignment="1">
      <alignment horizontal="center" vertical="center" wrapText="1"/>
    </xf>
    <xf numFmtId="0" fontId="6" fillId="20" borderId="11" xfId="0" applyFont="1" applyFill="1" applyBorder="1" applyAlignment="1">
      <alignment horizontal="center"/>
    </xf>
    <xf numFmtId="0" fontId="0" fillId="21" borderId="1" xfId="0" applyFill="1" applyBorder="1" applyAlignment="1">
      <alignment horizontal="center" wrapText="1"/>
    </xf>
    <xf numFmtId="0" fontId="10" fillId="0" borderId="0" xfId="0" applyFont="1" applyAlignment="1">
      <alignment horizontal="left" vertical="top"/>
    </xf>
    <xf numFmtId="0" fontId="6" fillId="14" borderId="1" xfId="0" applyFont="1" applyFill="1" applyBorder="1" applyAlignment="1">
      <alignment horizontal="center"/>
    </xf>
    <xf numFmtId="0" fontId="7" fillId="3" borderId="1" xfId="1" applyFont="1" applyFill="1" applyBorder="1" applyAlignment="1">
      <alignment horizontal="center" vertical="top"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wrapText="1"/>
    </xf>
    <xf numFmtId="0" fontId="10" fillId="22" borderId="1" xfId="0" applyFont="1" applyFill="1" applyBorder="1" applyAlignment="1">
      <alignment horizontal="center" vertical="center"/>
    </xf>
    <xf numFmtId="0" fontId="0" fillId="22" borderId="1" xfId="0" applyFill="1" applyBorder="1" applyAlignment="1">
      <alignment horizontal="center" vertical="center"/>
    </xf>
    <xf numFmtId="0" fontId="10" fillId="19" borderId="1" xfId="0" applyFont="1" applyFill="1" applyBorder="1" applyAlignment="1">
      <alignment horizontal="center" vertical="center"/>
    </xf>
    <xf numFmtId="0" fontId="0" fillId="19" borderId="1" xfId="0" applyFill="1" applyBorder="1" applyAlignment="1">
      <alignment horizontal="center" vertical="center"/>
    </xf>
    <xf numFmtId="0" fontId="6" fillId="3" borderId="1" xfId="0" applyFont="1" applyFill="1" applyBorder="1" applyAlignment="1">
      <alignment horizontal="center"/>
    </xf>
    <xf numFmtId="0" fontId="7" fillId="2" borderId="1" xfId="1" applyFont="1" applyBorder="1" applyAlignment="1">
      <alignment horizontal="center" vertical="top" wrapText="1"/>
    </xf>
    <xf numFmtId="0" fontId="3" fillId="0" borderId="8" xfId="0" applyFont="1" applyBorder="1" applyAlignment="1">
      <alignment horizontal="center" wrapText="1"/>
    </xf>
    <xf numFmtId="0" fontId="3" fillId="0" borderId="9" xfId="0" applyFont="1" applyBorder="1" applyAlignment="1">
      <alignment horizontal="center" wrapText="1"/>
    </xf>
    <xf numFmtId="0" fontId="3" fillId="0" borderId="10" xfId="0" applyFont="1" applyBorder="1" applyAlignment="1">
      <alignment horizontal="center"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10" fillId="21" borderId="0" xfId="0" applyFont="1" applyFill="1" applyAlignment="1">
      <alignment horizontal="left" vertical="top" wrapText="1"/>
    </xf>
    <xf numFmtId="0" fontId="10" fillId="18" borderId="0" xfId="0" applyFont="1" applyFill="1" applyAlignment="1">
      <alignment horizontal="left" vertical="top" wrapText="1"/>
    </xf>
    <xf numFmtId="0" fontId="10" fillId="17" borderId="0" xfId="0" applyFont="1" applyFill="1" applyAlignment="1">
      <alignment horizontal="left" vertical="top" wrapText="1"/>
    </xf>
    <xf numFmtId="0" fontId="10" fillId="22" borderId="12" xfId="0" applyFont="1" applyFill="1" applyBorder="1" applyAlignment="1">
      <alignment horizontal="center" vertical="center"/>
    </xf>
    <xf numFmtId="0" fontId="10" fillId="22" borderId="13" xfId="0" applyFont="1" applyFill="1" applyBorder="1" applyAlignment="1">
      <alignment horizontal="center" vertical="center"/>
    </xf>
    <xf numFmtId="0" fontId="10" fillId="22" borderId="14" xfId="0" applyFont="1" applyFill="1" applyBorder="1" applyAlignment="1">
      <alignment horizontal="center" vertical="center"/>
    </xf>
    <xf numFmtId="0" fontId="10" fillId="19" borderId="12" xfId="0" applyFont="1" applyFill="1" applyBorder="1" applyAlignment="1">
      <alignment horizontal="center" vertical="center"/>
    </xf>
    <xf numFmtId="0" fontId="10" fillId="19" borderId="13" xfId="0" applyFont="1" applyFill="1" applyBorder="1" applyAlignment="1">
      <alignment horizontal="center" vertical="center"/>
    </xf>
    <xf numFmtId="0" fontId="10" fillId="19" borderId="14" xfId="0" applyFont="1" applyFill="1" applyBorder="1" applyAlignment="1">
      <alignment horizontal="center" vertical="center"/>
    </xf>
    <xf numFmtId="165" fontId="1" fillId="0" borderId="0" xfId="3" applyNumberFormat="1" applyFont="1" applyAlignment="1">
      <alignment horizontal="center"/>
    </xf>
    <xf numFmtId="165" fontId="16" fillId="0" borderId="0" xfId="3" applyNumberFormat="1" applyFont="1" applyAlignment="1">
      <alignment horizontal="center"/>
    </xf>
    <xf numFmtId="0" fontId="6" fillId="0" borderId="0" xfId="3" applyFont="1"/>
    <xf numFmtId="0" fontId="1" fillId="0" borderId="0" xfId="3" applyFont="1"/>
    <xf numFmtId="0" fontId="16" fillId="0" borderId="0" xfId="3" applyFont="1"/>
    <xf numFmtId="0" fontId="16" fillId="0" borderId="0" xfId="3" applyFont="1" applyAlignment="1">
      <alignment wrapText="1"/>
    </xf>
    <xf numFmtId="165" fontId="6" fillId="0" borderId="0" xfId="3" applyNumberFormat="1" applyFont="1" applyAlignment="1">
      <alignment horizontal="center"/>
    </xf>
    <xf numFmtId="165" fontId="16" fillId="0" borderId="0" xfId="3" applyNumberFormat="1" applyFont="1" applyAlignment="1">
      <alignment horizontal="center"/>
    </xf>
    <xf numFmtId="0" fontId="1" fillId="0" borderId="0" xfId="3" applyFont="1" applyAlignment="1">
      <alignment horizontal="left" wrapText="1"/>
    </xf>
    <xf numFmtId="0" fontId="17" fillId="2" borderId="0" xfId="1" applyFont="1" applyAlignment="1">
      <alignment horizontal="left" wrapText="1"/>
    </xf>
    <xf numFmtId="164" fontId="15" fillId="24" borderId="0" xfId="4" applyNumberFormat="1" applyAlignment="1">
      <alignment horizontal="center"/>
    </xf>
    <xf numFmtId="0" fontId="1" fillId="0" borderId="0" xfId="3" applyFont="1" applyAlignment="1">
      <alignment wrapText="1"/>
    </xf>
    <xf numFmtId="0" fontId="1" fillId="0" borderId="0" xfId="3" applyFont="1" applyAlignment="1">
      <alignment horizontal="left" vertical="top" wrapText="1"/>
    </xf>
  </cellXfs>
  <cellStyles count="5">
    <cellStyle name="Good" xfId="1" builtinId="26"/>
    <cellStyle name="Hyperlink" xfId="2" builtinId="8"/>
    <cellStyle name="Neutral" xfId="4" builtinId="2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581025</xdr:colOff>
      <xdr:row>2</xdr:row>
      <xdr:rowOff>0</xdr:rowOff>
    </xdr:from>
    <xdr:to>
      <xdr:col>15</xdr:col>
      <xdr:colOff>594134</xdr:colOff>
      <xdr:row>33</xdr:row>
      <xdr:rowOff>66675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323850"/>
          <a:ext cx="9157109" cy="5086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hyperlink" Target="https://basespace.illumina.com/" TargetMode="External"/><Relationship Id="rId2" Type="http://schemas.openxmlformats.org/officeDocument/2006/relationships/hyperlink" Target="https://rrc.uic.edu/getting-started/" TargetMode="External"/><Relationship Id="rId1" Type="http://schemas.openxmlformats.org/officeDocument/2006/relationships/hyperlink" Target="https://my.ilabsolutions.com/account/244/signup?sc_id=316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pkanabar@uic.edu" TargetMode="External"/><Relationship Id="rId13" Type="http://schemas.openxmlformats.org/officeDocument/2006/relationships/hyperlink" Target="mailto:wwh@uic.edu" TargetMode="External"/><Relationship Id="rId18" Type="http://schemas.openxmlformats.org/officeDocument/2006/relationships/hyperlink" Target="mailto:anaqib2@uic.edu" TargetMode="External"/><Relationship Id="rId3" Type="http://schemas.openxmlformats.org/officeDocument/2006/relationships/hyperlink" Target="mailto:vaiva@uic.edu" TargetMode="External"/><Relationship Id="rId7" Type="http://schemas.openxmlformats.org/officeDocument/2006/relationships/hyperlink" Target="mailto:hhu4@uic.edu" TargetMode="External"/><Relationship Id="rId12" Type="http://schemas.openxmlformats.org/officeDocument/2006/relationships/hyperlink" Target="mailto:mbojichk@uic.edu" TargetMode="External"/><Relationship Id="rId17" Type="http://schemas.openxmlformats.org/officeDocument/2006/relationships/hyperlink" Target="mailto:tjeon5@uic.edu" TargetMode="External"/><Relationship Id="rId2" Type="http://schemas.openxmlformats.org/officeDocument/2006/relationships/hyperlink" Target="mailto:mrcgeor4@uic.edu" TargetMode="External"/><Relationship Id="rId16" Type="http://schemas.openxmlformats.org/officeDocument/2006/relationships/hyperlink" Target="mailto:yds8316@uic.edu" TargetMode="External"/><Relationship Id="rId1" Type="http://schemas.openxmlformats.org/officeDocument/2006/relationships/hyperlink" Target="mailto:cdai1@uic.edu" TargetMode="External"/><Relationship Id="rId6" Type="http://schemas.openxmlformats.org/officeDocument/2006/relationships/hyperlink" Target="mailto:zlei2@uic.edu" TargetMode="External"/><Relationship Id="rId11" Type="http://schemas.openxmlformats.org/officeDocument/2006/relationships/hyperlink" Target="mailto:ccchau@uic.edu" TargetMode="External"/><Relationship Id="rId5" Type="http://schemas.openxmlformats.org/officeDocument/2006/relationships/hyperlink" Target="mailto:gchlip2@uic.edu" TargetMode="External"/><Relationship Id="rId15" Type="http://schemas.openxmlformats.org/officeDocument/2006/relationships/hyperlink" Target="mailto:dsween2@uic.edu" TargetMode="External"/><Relationship Id="rId10" Type="http://schemas.openxmlformats.org/officeDocument/2006/relationships/hyperlink" Target="mailto:kunstman@uic.edu" TargetMode="External"/><Relationship Id="rId19" Type="http://schemas.openxmlformats.org/officeDocument/2006/relationships/printerSettings" Target="../printerSettings/printerSettings4.bin"/><Relationship Id="rId4" Type="http://schemas.openxmlformats.org/officeDocument/2006/relationships/hyperlink" Target="mailto:mmaiensc@uic.edu" TargetMode="External"/><Relationship Id="rId9" Type="http://schemas.openxmlformats.org/officeDocument/2006/relationships/hyperlink" Target="mailto:greenDNA@uic.edu" TargetMode="External"/><Relationship Id="rId14" Type="http://schemas.openxmlformats.org/officeDocument/2006/relationships/hyperlink" Target="mailto:mradke2@uic.edu"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topLeftCell="A10" workbookViewId="0">
      <selection activeCell="I3" sqref="I3:J3"/>
    </sheetView>
  </sheetViews>
  <sheetFormatPr defaultRowHeight="12.75" x14ac:dyDescent="0.2"/>
  <cols>
    <col min="1" max="1" width="26.42578125" style="23" customWidth="1"/>
    <col min="2" max="2" width="12.7109375" customWidth="1"/>
    <col min="3" max="3" width="11" bestFit="1" customWidth="1"/>
    <col min="4" max="4" width="10" bestFit="1" customWidth="1"/>
    <col min="5" max="5" width="13.7109375" bestFit="1" customWidth="1"/>
    <col min="6" max="6" width="12.7109375" customWidth="1"/>
    <col min="7" max="7" width="10.28515625" bestFit="1" customWidth="1"/>
    <col min="8" max="8" width="11.7109375" customWidth="1"/>
    <col min="9" max="9" width="14.140625" customWidth="1"/>
    <col min="10" max="10" width="12" bestFit="1" customWidth="1"/>
  </cols>
  <sheetData>
    <row r="1" spans="1:10" ht="24.75" customHeight="1" x14ac:dyDescent="0.25">
      <c r="A1" s="24" t="s">
        <v>3</v>
      </c>
      <c r="B1" s="77"/>
      <c r="C1" s="77"/>
      <c r="D1" s="77"/>
      <c r="E1" s="77"/>
      <c r="F1" s="4"/>
      <c r="G1" s="79" t="s">
        <v>135</v>
      </c>
      <c r="H1" s="80"/>
      <c r="I1" s="79" t="s">
        <v>6</v>
      </c>
      <c r="J1" s="80"/>
    </row>
    <row r="2" spans="1:10" ht="23.25" customHeight="1" x14ac:dyDescent="0.25">
      <c r="A2" s="24" t="s">
        <v>2</v>
      </c>
      <c r="B2" s="77"/>
      <c r="C2" s="77"/>
      <c r="D2" s="77"/>
      <c r="E2" s="77"/>
      <c r="F2" s="4"/>
      <c r="G2" s="81"/>
      <c r="H2" s="82"/>
      <c r="I2" s="81"/>
      <c r="J2" s="82"/>
    </row>
    <row r="3" spans="1:10" ht="21" customHeight="1" x14ac:dyDescent="0.25">
      <c r="A3" s="24" t="s">
        <v>1</v>
      </c>
      <c r="B3" s="77"/>
      <c r="C3" s="77"/>
      <c r="D3" s="77"/>
      <c r="E3" s="77"/>
      <c r="F3" s="4"/>
      <c r="G3" s="83" t="s">
        <v>136</v>
      </c>
      <c r="H3" s="84"/>
      <c r="I3" s="83" t="s">
        <v>137</v>
      </c>
      <c r="J3" s="84"/>
    </row>
    <row r="4" spans="1:10" ht="27" customHeight="1" x14ac:dyDescent="0.25">
      <c r="A4" s="25" t="s">
        <v>4</v>
      </c>
      <c r="B4" s="77"/>
      <c r="C4" s="77"/>
      <c r="D4" s="77"/>
      <c r="E4" s="77"/>
      <c r="F4" s="4"/>
      <c r="G4" s="92" t="s">
        <v>138</v>
      </c>
      <c r="H4" s="92"/>
      <c r="I4" s="94"/>
      <c r="J4" s="94"/>
    </row>
    <row r="5" spans="1:10" ht="27" customHeight="1" x14ac:dyDescent="0.25">
      <c r="A5" s="30" t="s">
        <v>5</v>
      </c>
      <c r="B5" s="106"/>
      <c r="C5" s="106"/>
      <c r="D5" s="106"/>
      <c r="E5" s="106"/>
      <c r="F5" s="4"/>
      <c r="G5" s="93" t="s">
        <v>139</v>
      </c>
      <c r="H5" s="93"/>
      <c r="I5" s="78"/>
      <c r="J5" s="78"/>
    </row>
    <row r="6" spans="1:10" ht="63" customHeight="1" x14ac:dyDescent="0.2">
      <c r="A6" s="26" t="s">
        <v>107</v>
      </c>
      <c r="B6" s="107"/>
      <c r="C6" s="107"/>
      <c r="D6" s="107"/>
      <c r="E6" s="107"/>
      <c r="F6" s="107"/>
      <c r="G6" s="107"/>
      <c r="H6" s="107"/>
      <c r="I6" s="107"/>
      <c r="J6" s="107"/>
    </row>
    <row r="7" spans="1:10" ht="25.5" customHeight="1" x14ac:dyDescent="0.2">
      <c r="A7" s="18" t="s">
        <v>140</v>
      </c>
      <c r="B7" s="88" t="s">
        <v>144</v>
      </c>
      <c r="C7" s="88"/>
      <c r="D7" s="88"/>
      <c r="E7" s="88"/>
      <c r="F7" s="88"/>
      <c r="G7" s="88"/>
      <c r="H7" s="88"/>
      <c r="I7" s="88"/>
      <c r="J7" s="20"/>
    </row>
    <row r="8" spans="1:10" ht="25.5" customHeight="1" x14ac:dyDescent="0.2">
      <c r="A8" s="17" t="s">
        <v>117</v>
      </c>
      <c r="B8" s="89" t="s">
        <v>143</v>
      </c>
      <c r="C8" s="89"/>
      <c r="D8" s="89"/>
      <c r="E8" s="89"/>
      <c r="F8" s="89"/>
      <c r="G8" s="89"/>
      <c r="H8" s="89"/>
      <c r="I8" s="89"/>
      <c r="J8" s="31"/>
    </row>
    <row r="9" spans="1:10" ht="25.5" customHeight="1" x14ac:dyDescent="0.2">
      <c r="A9" s="18" t="s">
        <v>118</v>
      </c>
      <c r="B9" s="88" t="s">
        <v>142</v>
      </c>
      <c r="C9" s="88"/>
      <c r="D9" s="88"/>
      <c r="E9" s="88"/>
      <c r="F9" s="88"/>
      <c r="G9" s="88"/>
      <c r="H9" s="88"/>
      <c r="I9" s="88"/>
      <c r="J9" s="20"/>
    </row>
    <row r="10" spans="1:10" ht="25.5" customHeight="1" x14ac:dyDescent="0.2">
      <c r="A10" s="17" t="s">
        <v>124</v>
      </c>
      <c r="B10" s="89" t="s">
        <v>115</v>
      </c>
      <c r="C10" s="89"/>
      <c r="D10" s="89"/>
      <c r="E10" s="89"/>
      <c r="F10" s="89"/>
      <c r="G10" s="89"/>
      <c r="H10" s="89"/>
      <c r="I10" s="89"/>
      <c r="J10" s="31"/>
    </row>
    <row r="11" spans="1:10" ht="25.5" customHeight="1" x14ac:dyDescent="0.2">
      <c r="A11" s="18" t="s">
        <v>116</v>
      </c>
      <c r="B11" s="88" t="s">
        <v>120</v>
      </c>
      <c r="C11" s="88"/>
      <c r="D11" s="88"/>
      <c r="E11" s="88"/>
      <c r="F11" s="88"/>
      <c r="G11" s="88"/>
      <c r="H11" s="88"/>
      <c r="I11" s="88"/>
      <c r="J11" s="20"/>
    </row>
    <row r="12" spans="1:10" ht="25.5" customHeight="1" x14ac:dyDescent="0.2">
      <c r="A12" s="17" t="s">
        <v>119</v>
      </c>
      <c r="B12" s="89" t="s">
        <v>141</v>
      </c>
      <c r="C12" s="89"/>
      <c r="D12" s="89"/>
      <c r="E12" s="89"/>
      <c r="F12" s="89"/>
      <c r="G12" s="89"/>
      <c r="H12" s="89"/>
      <c r="I12" s="89"/>
      <c r="J12" s="31"/>
    </row>
    <row r="13" spans="1:10" ht="25.5" customHeight="1" x14ac:dyDescent="0.2">
      <c r="A13" s="16" t="s">
        <v>121</v>
      </c>
      <c r="B13" s="32" t="s">
        <v>122</v>
      </c>
      <c r="C13" s="32" t="s">
        <v>123</v>
      </c>
      <c r="D13" s="33"/>
      <c r="E13" s="88" t="s">
        <v>129</v>
      </c>
      <c r="F13" s="88"/>
      <c r="G13" s="19" t="s">
        <v>122</v>
      </c>
      <c r="H13" s="97" t="s">
        <v>145</v>
      </c>
      <c r="I13" s="98"/>
      <c r="J13" s="34"/>
    </row>
    <row r="14" spans="1:10" ht="25.5" customHeight="1" x14ac:dyDescent="0.2">
      <c r="A14" s="17" t="s">
        <v>125</v>
      </c>
      <c r="B14" s="89" t="s">
        <v>126</v>
      </c>
      <c r="C14" s="89"/>
      <c r="D14" s="89"/>
      <c r="E14" s="89"/>
      <c r="F14" s="89"/>
      <c r="G14" s="89"/>
      <c r="H14" s="89"/>
      <c r="I14" s="89"/>
      <c r="J14" s="89"/>
    </row>
    <row r="15" spans="1:10" ht="29.25" customHeight="1" x14ac:dyDescent="0.2">
      <c r="A15" s="18" t="s">
        <v>127</v>
      </c>
      <c r="B15" s="88" t="s">
        <v>128</v>
      </c>
      <c r="C15" s="88"/>
      <c r="D15" s="88"/>
      <c r="E15" s="20"/>
      <c r="F15" s="95" t="s">
        <v>131</v>
      </c>
      <c r="G15" s="95"/>
      <c r="H15" s="95"/>
      <c r="I15" s="34"/>
      <c r="J15" s="34"/>
    </row>
    <row r="16" spans="1:10" ht="25.5" customHeight="1" x14ac:dyDescent="0.2">
      <c r="A16" s="17" t="s">
        <v>130</v>
      </c>
      <c r="B16" s="35" t="s">
        <v>122</v>
      </c>
      <c r="C16" s="99"/>
      <c r="D16" s="100"/>
      <c r="E16" s="100"/>
      <c r="F16" s="100"/>
      <c r="G16" s="100"/>
      <c r="H16" s="100"/>
      <c r="I16" s="100"/>
      <c r="J16" s="101"/>
    </row>
    <row r="17" spans="1:21" x14ac:dyDescent="0.2">
      <c r="A17" s="27" t="s">
        <v>108</v>
      </c>
      <c r="B17" s="38" t="s">
        <v>109</v>
      </c>
      <c r="C17" s="38" t="s">
        <v>110</v>
      </c>
      <c r="D17" s="38" t="s">
        <v>111</v>
      </c>
      <c r="E17" s="38" t="s">
        <v>112</v>
      </c>
      <c r="F17" s="38" t="s">
        <v>113</v>
      </c>
      <c r="G17" s="38" t="s">
        <v>114</v>
      </c>
      <c r="H17" s="38" t="s">
        <v>132</v>
      </c>
      <c r="I17" s="102"/>
      <c r="J17" s="103"/>
    </row>
    <row r="18" spans="1:21" ht="17.25" customHeight="1" x14ac:dyDescent="0.2">
      <c r="A18" s="28" t="s">
        <v>133</v>
      </c>
      <c r="B18" s="96"/>
      <c r="C18" s="96"/>
      <c r="D18" s="96"/>
      <c r="E18" s="96"/>
      <c r="F18" s="96"/>
      <c r="G18" s="96"/>
      <c r="H18" s="96"/>
      <c r="I18" s="96"/>
      <c r="J18" s="96"/>
    </row>
    <row r="19" spans="1:21" ht="18" customHeight="1" x14ac:dyDescent="0.2">
      <c r="A19" s="29" t="s">
        <v>134</v>
      </c>
      <c r="B19" s="85"/>
      <c r="C19" s="86"/>
      <c r="D19" s="86"/>
      <c r="E19" s="86"/>
      <c r="F19" s="86"/>
      <c r="G19" s="86"/>
      <c r="H19" s="86"/>
      <c r="I19" s="86"/>
      <c r="J19" s="87"/>
    </row>
    <row r="20" spans="1:21" ht="71.25" customHeight="1" x14ac:dyDescent="0.2">
      <c r="A20" s="18" t="s">
        <v>106</v>
      </c>
      <c r="B20" s="104" t="s">
        <v>105</v>
      </c>
      <c r="C20" s="104"/>
      <c r="D20" s="104"/>
      <c r="E20" s="104"/>
      <c r="F20" s="104"/>
      <c r="G20" s="104"/>
      <c r="H20" s="90"/>
      <c r="I20" s="90"/>
      <c r="J20" s="90"/>
      <c r="K20" s="1"/>
      <c r="L20" s="1"/>
      <c r="M20" s="1"/>
      <c r="N20" s="1"/>
      <c r="O20" s="1"/>
      <c r="P20" s="1"/>
      <c r="Q20" s="1"/>
      <c r="R20" s="1"/>
      <c r="S20" s="1"/>
      <c r="T20" s="1"/>
      <c r="U20" s="1"/>
    </row>
    <row r="21" spans="1:21" ht="45" customHeight="1" x14ac:dyDescent="0.2">
      <c r="A21" s="17" t="s">
        <v>104</v>
      </c>
      <c r="B21" s="105" t="s">
        <v>146</v>
      </c>
      <c r="C21" s="105"/>
      <c r="D21" s="105"/>
      <c r="E21" s="105"/>
      <c r="F21" s="105"/>
      <c r="G21" s="105"/>
      <c r="H21" s="91"/>
      <c r="I21" s="91"/>
      <c r="J21" s="91"/>
      <c r="K21" s="1"/>
      <c r="L21" s="1"/>
      <c r="M21" s="1"/>
      <c r="N21" s="1"/>
      <c r="O21" s="1"/>
      <c r="P21" s="1"/>
      <c r="Q21" s="1"/>
      <c r="R21" s="1"/>
      <c r="S21" s="1"/>
      <c r="T21" s="1"/>
      <c r="U21" s="1"/>
    </row>
    <row r="22" spans="1:21" x14ac:dyDescent="0.2">
      <c r="A22" s="22"/>
      <c r="B22" s="21"/>
      <c r="C22" s="21"/>
      <c r="D22" s="21"/>
      <c r="E22" s="21"/>
      <c r="F22" s="21"/>
      <c r="G22" s="21"/>
      <c r="H22" s="21"/>
      <c r="I22" s="21"/>
      <c r="J22" s="21"/>
      <c r="K22" s="1"/>
      <c r="L22" s="1"/>
      <c r="M22" s="1"/>
      <c r="N22" s="1"/>
      <c r="O22" s="1"/>
      <c r="P22" s="1"/>
      <c r="Q22" s="1"/>
      <c r="R22" s="1"/>
      <c r="S22" s="1"/>
      <c r="T22" s="1"/>
      <c r="U22" s="1"/>
    </row>
    <row r="23" spans="1:21" x14ac:dyDescent="0.2">
      <c r="A23" s="22"/>
      <c r="B23" s="21"/>
      <c r="C23" s="21"/>
      <c r="D23" s="21"/>
      <c r="E23" s="21"/>
      <c r="F23" s="21"/>
      <c r="G23" s="21"/>
      <c r="H23" s="21"/>
      <c r="I23" s="21"/>
      <c r="J23" s="21"/>
      <c r="K23" s="1"/>
      <c r="L23" s="1"/>
      <c r="M23" s="1"/>
      <c r="N23" s="1"/>
      <c r="O23" s="1"/>
      <c r="P23" s="1"/>
      <c r="Q23" s="1"/>
      <c r="R23" s="1"/>
      <c r="S23" s="1"/>
      <c r="T23" s="1"/>
      <c r="U23" s="1"/>
    </row>
    <row r="24" spans="1:21" x14ac:dyDescent="0.2">
      <c r="A24" s="22"/>
      <c r="B24" s="21"/>
      <c r="C24" s="21"/>
      <c r="D24" s="21"/>
      <c r="E24" s="21"/>
      <c r="F24" s="21"/>
      <c r="G24" s="21"/>
      <c r="H24" s="21"/>
      <c r="I24" s="21"/>
      <c r="J24" s="21"/>
      <c r="K24" s="1"/>
      <c r="L24" s="1"/>
      <c r="M24" s="1"/>
      <c r="N24" s="1"/>
      <c r="O24" s="1"/>
      <c r="P24" s="1"/>
      <c r="Q24" s="1"/>
      <c r="R24" s="1"/>
      <c r="S24" s="1"/>
      <c r="T24" s="1"/>
      <c r="U24" s="1"/>
    </row>
    <row r="25" spans="1:21" x14ac:dyDescent="0.2">
      <c r="A25" s="22"/>
      <c r="B25" s="21"/>
      <c r="C25" s="21"/>
      <c r="D25" s="21"/>
      <c r="E25" s="21"/>
      <c r="F25" s="21"/>
      <c r="G25" s="21"/>
      <c r="H25" s="21"/>
      <c r="I25" s="21"/>
      <c r="J25" s="21"/>
      <c r="K25" s="1"/>
      <c r="L25" s="1"/>
      <c r="M25" s="1"/>
      <c r="N25" s="1"/>
      <c r="O25" s="1"/>
      <c r="P25" s="1"/>
      <c r="Q25" s="1"/>
      <c r="R25" s="1"/>
      <c r="S25" s="1"/>
      <c r="T25" s="1"/>
      <c r="U25" s="1"/>
    </row>
    <row r="26" spans="1:21" x14ac:dyDescent="0.2">
      <c r="A26" s="22"/>
      <c r="B26" s="21"/>
      <c r="C26" s="21"/>
      <c r="D26" s="21"/>
      <c r="E26" s="21"/>
      <c r="F26" s="21"/>
      <c r="G26" s="21"/>
      <c r="H26" s="21"/>
      <c r="I26" s="21"/>
      <c r="J26" s="21"/>
      <c r="K26" s="1"/>
      <c r="L26" s="1"/>
      <c r="M26" s="1"/>
      <c r="N26" s="1"/>
      <c r="O26" s="1"/>
      <c r="P26" s="1"/>
      <c r="Q26" s="1"/>
      <c r="R26" s="1"/>
      <c r="S26" s="1"/>
      <c r="T26" s="1"/>
      <c r="U26" s="1"/>
    </row>
    <row r="27" spans="1:21" x14ac:dyDescent="0.2">
      <c r="A27" s="22"/>
      <c r="B27" s="21"/>
      <c r="C27" s="21"/>
      <c r="D27" s="21"/>
      <c r="E27" s="21"/>
      <c r="F27" s="21"/>
      <c r="G27" s="21"/>
      <c r="H27" s="21"/>
      <c r="I27" s="21"/>
      <c r="J27" s="21"/>
      <c r="K27" s="1"/>
      <c r="L27" s="1"/>
      <c r="M27" s="1"/>
      <c r="N27" s="1"/>
      <c r="O27" s="1"/>
      <c r="P27" s="1"/>
      <c r="Q27" s="1"/>
      <c r="R27" s="1"/>
      <c r="S27" s="1"/>
      <c r="T27" s="1"/>
      <c r="U27" s="1"/>
    </row>
    <row r="28" spans="1:21" x14ac:dyDescent="0.2">
      <c r="K28" s="1"/>
      <c r="L28" s="1"/>
      <c r="M28" s="1"/>
      <c r="N28" s="1"/>
      <c r="O28" s="1"/>
      <c r="P28" s="1"/>
      <c r="Q28" s="1"/>
      <c r="R28" s="1"/>
      <c r="S28" s="1"/>
      <c r="T28" s="1"/>
      <c r="U28" s="1"/>
    </row>
    <row r="29" spans="1:21" x14ac:dyDescent="0.2">
      <c r="K29" s="1"/>
      <c r="L29" s="1"/>
      <c r="M29" s="1"/>
      <c r="N29" s="1"/>
      <c r="O29" s="1"/>
      <c r="P29" s="1"/>
      <c r="Q29" s="1"/>
      <c r="R29" s="1"/>
      <c r="S29" s="1"/>
      <c r="T29" s="1"/>
      <c r="U29" s="1"/>
    </row>
    <row r="30" spans="1:21" x14ac:dyDescent="0.2">
      <c r="K30" s="1"/>
      <c r="L30" s="1"/>
      <c r="M30" s="1"/>
      <c r="N30" s="1"/>
      <c r="O30" s="1"/>
      <c r="P30" s="1"/>
      <c r="Q30" s="1"/>
      <c r="R30" s="1"/>
      <c r="S30" s="1"/>
      <c r="T30" s="1"/>
      <c r="U30" s="1"/>
    </row>
    <row r="31" spans="1:21" x14ac:dyDescent="0.2">
      <c r="K31" s="1"/>
      <c r="L31" s="1"/>
      <c r="M31" s="1"/>
      <c r="N31" s="1"/>
      <c r="O31" s="1"/>
      <c r="P31" s="1"/>
      <c r="Q31" s="1"/>
      <c r="R31" s="1"/>
      <c r="S31" s="1"/>
      <c r="T31" s="1"/>
      <c r="U31" s="1"/>
    </row>
    <row r="32" spans="1:21" x14ac:dyDescent="0.2">
      <c r="K32" s="1"/>
      <c r="L32" s="1"/>
      <c r="M32" s="1"/>
      <c r="N32" s="1"/>
      <c r="O32" s="1"/>
      <c r="P32" s="1"/>
      <c r="Q32" s="1"/>
      <c r="R32" s="1"/>
      <c r="S32" s="1"/>
      <c r="T32" s="1"/>
      <c r="U32" s="1"/>
    </row>
    <row r="33" spans="11:21" x14ac:dyDescent="0.2">
      <c r="K33" s="1"/>
      <c r="L33" s="1"/>
      <c r="M33" s="1"/>
      <c r="N33" s="1"/>
      <c r="O33" s="1"/>
      <c r="P33" s="1"/>
      <c r="Q33" s="1"/>
      <c r="R33" s="1"/>
      <c r="S33" s="1"/>
      <c r="T33" s="1"/>
      <c r="U33" s="1"/>
    </row>
    <row r="34" spans="11:21" x14ac:dyDescent="0.2">
      <c r="K34" s="1"/>
      <c r="L34" s="1"/>
      <c r="M34" s="1"/>
      <c r="N34" s="1"/>
      <c r="O34" s="1"/>
      <c r="P34" s="1"/>
      <c r="Q34" s="1"/>
      <c r="R34" s="1"/>
      <c r="S34" s="1"/>
      <c r="T34" s="1"/>
      <c r="U34" s="1"/>
    </row>
    <row r="35" spans="11:21" x14ac:dyDescent="0.2">
      <c r="K35" s="1"/>
      <c r="L35" s="1"/>
      <c r="M35" s="1"/>
      <c r="N35" s="1"/>
      <c r="O35" s="1"/>
      <c r="P35" s="1"/>
      <c r="Q35" s="1"/>
      <c r="R35" s="1"/>
      <c r="S35" s="1"/>
      <c r="T35" s="1"/>
      <c r="U35" s="1"/>
    </row>
    <row r="36" spans="11:21" x14ac:dyDescent="0.2">
      <c r="K36" s="1"/>
      <c r="L36" s="1"/>
      <c r="M36" s="1"/>
      <c r="N36" s="1"/>
      <c r="O36" s="1"/>
      <c r="P36" s="1"/>
      <c r="Q36" s="1"/>
      <c r="R36" s="1"/>
      <c r="S36" s="1"/>
      <c r="T36" s="1"/>
      <c r="U36" s="1"/>
    </row>
    <row r="37" spans="11:21" x14ac:dyDescent="0.2">
      <c r="K37" s="1"/>
      <c r="L37" s="1"/>
      <c r="M37" s="1"/>
      <c r="N37" s="1"/>
      <c r="O37" s="1"/>
      <c r="P37" s="1"/>
      <c r="Q37" s="1"/>
      <c r="R37" s="1"/>
      <c r="S37" s="1"/>
      <c r="T37" s="1"/>
      <c r="U37" s="1"/>
    </row>
    <row r="38" spans="11:21" x14ac:dyDescent="0.2">
      <c r="K38" s="1"/>
      <c r="L38" s="1"/>
      <c r="M38" s="1"/>
      <c r="N38" s="1"/>
      <c r="O38" s="1"/>
      <c r="P38" s="1"/>
      <c r="Q38" s="1"/>
      <c r="R38" s="1"/>
      <c r="S38" s="1"/>
      <c r="T38" s="1"/>
      <c r="U38" s="1"/>
    </row>
    <row r="39" spans="11:21" x14ac:dyDescent="0.2">
      <c r="K39" s="1"/>
      <c r="L39" s="1"/>
      <c r="M39" s="1"/>
      <c r="N39" s="1"/>
      <c r="O39" s="1"/>
      <c r="P39" s="1"/>
      <c r="Q39" s="1"/>
      <c r="R39" s="1"/>
      <c r="S39" s="1"/>
      <c r="T39" s="1"/>
      <c r="U39" s="1"/>
    </row>
    <row r="40" spans="11:21" x14ac:dyDescent="0.2">
      <c r="K40" s="1"/>
      <c r="L40" s="1"/>
      <c r="M40" s="1"/>
      <c r="N40" s="1"/>
      <c r="O40" s="1"/>
      <c r="P40" s="1"/>
      <c r="Q40" s="1"/>
      <c r="R40" s="1"/>
      <c r="S40" s="1"/>
      <c r="T40" s="1"/>
      <c r="U40" s="1"/>
    </row>
    <row r="41" spans="11:21" x14ac:dyDescent="0.2">
      <c r="K41" s="1"/>
      <c r="L41" s="1"/>
      <c r="M41" s="1"/>
      <c r="N41" s="1"/>
      <c r="O41" s="1"/>
      <c r="P41" s="1"/>
      <c r="Q41" s="1"/>
      <c r="R41" s="1"/>
      <c r="S41" s="1"/>
      <c r="T41" s="1"/>
      <c r="U41" s="1"/>
    </row>
    <row r="42" spans="11:21" x14ac:dyDescent="0.2">
      <c r="K42" s="1"/>
      <c r="L42" s="1"/>
      <c r="M42" s="1"/>
      <c r="N42" s="1"/>
      <c r="O42" s="1"/>
      <c r="P42" s="1"/>
      <c r="Q42" s="1"/>
      <c r="R42" s="1"/>
      <c r="S42" s="1"/>
      <c r="T42" s="1"/>
      <c r="U42" s="1"/>
    </row>
    <row r="43" spans="11:21" x14ac:dyDescent="0.2">
      <c r="K43" s="1"/>
      <c r="L43" s="1"/>
      <c r="M43" s="1"/>
      <c r="N43" s="1"/>
      <c r="O43" s="1"/>
      <c r="P43" s="1"/>
      <c r="Q43" s="1"/>
      <c r="R43" s="1"/>
      <c r="S43" s="1"/>
      <c r="T43" s="1"/>
      <c r="U43" s="1"/>
    </row>
    <row r="44" spans="11:21" x14ac:dyDescent="0.2">
      <c r="K44" s="1"/>
      <c r="L44" s="1"/>
      <c r="M44" s="1"/>
      <c r="N44" s="1"/>
      <c r="O44" s="1"/>
      <c r="P44" s="1"/>
      <c r="Q44" s="1"/>
      <c r="R44" s="1"/>
      <c r="S44" s="1"/>
      <c r="T44" s="1"/>
      <c r="U44" s="1"/>
    </row>
    <row r="45" spans="11:21" x14ac:dyDescent="0.2">
      <c r="K45" s="1"/>
      <c r="L45" s="1"/>
      <c r="M45" s="1"/>
      <c r="N45" s="1"/>
      <c r="O45" s="1"/>
      <c r="P45" s="1"/>
      <c r="Q45" s="1"/>
      <c r="R45" s="1"/>
      <c r="S45" s="1"/>
      <c r="T45" s="1"/>
      <c r="U45" s="1"/>
    </row>
    <row r="46" spans="11:21" x14ac:dyDescent="0.2">
      <c r="K46" s="1"/>
      <c r="L46" s="1"/>
      <c r="M46" s="1"/>
      <c r="N46" s="1"/>
      <c r="O46" s="1"/>
      <c r="P46" s="1"/>
      <c r="Q46" s="1"/>
      <c r="R46" s="1"/>
      <c r="S46" s="1"/>
      <c r="T46" s="1"/>
      <c r="U46" s="1"/>
    </row>
    <row r="47" spans="11:21" x14ac:dyDescent="0.2">
      <c r="K47" s="1"/>
      <c r="L47" s="1"/>
      <c r="M47" s="1"/>
      <c r="N47" s="1"/>
      <c r="O47" s="1"/>
      <c r="P47" s="1"/>
      <c r="Q47" s="1"/>
      <c r="R47" s="1"/>
      <c r="S47" s="1"/>
      <c r="T47" s="1"/>
      <c r="U47" s="1"/>
    </row>
    <row r="48" spans="11:21" x14ac:dyDescent="0.2">
      <c r="K48" s="1"/>
      <c r="L48" s="1"/>
      <c r="M48" s="1"/>
      <c r="N48" s="1"/>
      <c r="O48" s="1"/>
      <c r="P48" s="1"/>
      <c r="Q48" s="1"/>
      <c r="R48" s="1"/>
      <c r="S48" s="1"/>
      <c r="T48" s="1"/>
      <c r="U48" s="1"/>
    </row>
    <row r="49" spans="11:21" x14ac:dyDescent="0.2">
      <c r="K49" s="1"/>
      <c r="L49" s="1"/>
      <c r="M49" s="1"/>
      <c r="N49" s="1"/>
      <c r="O49" s="1"/>
      <c r="P49" s="1"/>
      <c r="Q49" s="1"/>
      <c r="R49" s="1"/>
      <c r="S49" s="1"/>
      <c r="T49" s="1"/>
      <c r="U49" s="1"/>
    </row>
    <row r="50" spans="11:21" x14ac:dyDescent="0.2">
      <c r="K50" s="1"/>
      <c r="L50" s="1"/>
      <c r="M50" s="1"/>
      <c r="N50" s="1"/>
      <c r="O50" s="1"/>
      <c r="P50" s="1"/>
      <c r="Q50" s="1"/>
      <c r="R50" s="1"/>
      <c r="S50" s="1"/>
      <c r="T50" s="1"/>
      <c r="U50" s="1"/>
    </row>
    <row r="51" spans="11:21" x14ac:dyDescent="0.2">
      <c r="K51" s="1"/>
      <c r="L51" s="1"/>
      <c r="M51" s="1"/>
      <c r="N51" s="1"/>
      <c r="O51" s="1"/>
      <c r="P51" s="1"/>
      <c r="Q51" s="1"/>
      <c r="R51" s="1"/>
      <c r="S51" s="1"/>
      <c r="T51" s="1"/>
      <c r="U51" s="1"/>
    </row>
    <row r="52" spans="11:21" x14ac:dyDescent="0.2">
      <c r="K52" s="1"/>
      <c r="L52" s="1"/>
      <c r="M52" s="1"/>
      <c r="N52" s="1"/>
      <c r="O52" s="1"/>
      <c r="P52" s="1"/>
      <c r="Q52" s="1"/>
      <c r="R52" s="1"/>
      <c r="S52" s="1"/>
      <c r="T52" s="1"/>
      <c r="U52" s="1"/>
    </row>
    <row r="53" spans="11:21" x14ac:dyDescent="0.2">
      <c r="K53" s="1"/>
      <c r="L53" s="1"/>
      <c r="M53" s="1"/>
      <c r="N53" s="1"/>
      <c r="O53" s="1"/>
      <c r="P53" s="1"/>
      <c r="Q53" s="1"/>
      <c r="R53" s="1"/>
      <c r="S53" s="1"/>
      <c r="T53" s="1"/>
      <c r="U53" s="1"/>
    </row>
    <row r="54" spans="11:21" x14ac:dyDescent="0.2">
      <c r="K54" s="1"/>
      <c r="L54" s="1"/>
      <c r="M54" s="1"/>
      <c r="N54" s="1"/>
      <c r="O54" s="1"/>
      <c r="P54" s="1"/>
      <c r="Q54" s="1"/>
      <c r="R54" s="1"/>
      <c r="S54" s="1"/>
      <c r="T54" s="1"/>
      <c r="U54" s="1"/>
    </row>
    <row r="55" spans="11:21" x14ac:dyDescent="0.2">
      <c r="K55" s="1"/>
      <c r="L55" s="1"/>
      <c r="M55" s="1"/>
      <c r="N55" s="1"/>
      <c r="O55" s="1"/>
      <c r="P55" s="1"/>
      <c r="Q55" s="1"/>
      <c r="R55" s="1"/>
      <c r="S55" s="1"/>
      <c r="T55" s="1"/>
      <c r="U55" s="1"/>
    </row>
    <row r="56" spans="11:21" x14ac:dyDescent="0.2">
      <c r="K56" s="1"/>
      <c r="L56" s="1"/>
      <c r="M56" s="1"/>
      <c r="N56" s="1"/>
      <c r="O56" s="1"/>
      <c r="P56" s="1"/>
      <c r="Q56" s="1"/>
      <c r="R56" s="1"/>
      <c r="S56" s="1"/>
      <c r="T56" s="1"/>
      <c r="U56" s="1"/>
    </row>
    <row r="57" spans="11:21" x14ac:dyDescent="0.2">
      <c r="K57" s="1"/>
      <c r="L57" s="1"/>
      <c r="M57" s="1"/>
      <c r="N57" s="1"/>
      <c r="O57" s="1"/>
      <c r="P57" s="1"/>
      <c r="Q57" s="1"/>
      <c r="R57" s="1"/>
      <c r="S57" s="1"/>
      <c r="T57" s="1"/>
      <c r="U57" s="1"/>
    </row>
    <row r="58" spans="11:21" x14ac:dyDescent="0.2">
      <c r="K58" s="1"/>
      <c r="L58" s="1"/>
      <c r="M58" s="1"/>
      <c r="N58" s="1"/>
      <c r="O58" s="1"/>
      <c r="P58" s="1"/>
      <c r="Q58" s="1"/>
      <c r="R58" s="1"/>
      <c r="S58" s="1"/>
      <c r="T58" s="1"/>
      <c r="U58" s="1"/>
    </row>
    <row r="59" spans="11:21" x14ac:dyDescent="0.2">
      <c r="K59" s="1"/>
      <c r="L59" s="1"/>
      <c r="M59" s="1"/>
      <c r="N59" s="1"/>
      <c r="O59" s="1"/>
      <c r="P59" s="1"/>
      <c r="Q59" s="1"/>
      <c r="R59" s="1"/>
      <c r="S59" s="1"/>
      <c r="T59" s="1"/>
      <c r="U59" s="1"/>
    </row>
    <row r="60" spans="11:21" x14ac:dyDescent="0.2">
      <c r="K60" s="1"/>
      <c r="L60" s="1"/>
      <c r="M60" s="1"/>
      <c r="N60" s="1"/>
      <c r="O60" s="1"/>
      <c r="P60" s="1"/>
      <c r="Q60" s="1"/>
      <c r="R60" s="1"/>
      <c r="S60" s="1"/>
      <c r="T60" s="1"/>
      <c r="U60" s="1"/>
    </row>
    <row r="61" spans="11:21" x14ac:dyDescent="0.2">
      <c r="K61" s="1"/>
      <c r="L61" s="1"/>
      <c r="M61" s="1"/>
      <c r="N61" s="1"/>
      <c r="O61" s="1"/>
      <c r="P61" s="1"/>
      <c r="Q61" s="1"/>
      <c r="R61" s="1"/>
      <c r="S61" s="1"/>
      <c r="T61" s="1"/>
      <c r="U61" s="1"/>
    </row>
    <row r="62" spans="11:21" x14ac:dyDescent="0.2">
      <c r="K62" s="1"/>
      <c r="L62" s="1"/>
      <c r="M62" s="1"/>
      <c r="N62" s="1"/>
      <c r="O62" s="1"/>
      <c r="P62" s="1"/>
      <c r="Q62" s="1"/>
      <c r="R62" s="1"/>
      <c r="S62" s="1"/>
      <c r="T62" s="1"/>
      <c r="U62" s="1"/>
    </row>
    <row r="63" spans="11:21" x14ac:dyDescent="0.2">
      <c r="K63" s="1"/>
      <c r="L63" s="1"/>
      <c r="M63" s="1"/>
      <c r="N63" s="1"/>
      <c r="O63" s="1"/>
      <c r="P63" s="1"/>
      <c r="Q63" s="1"/>
      <c r="R63" s="1"/>
      <c r="S63" s="1"/>
      <c r="T63" s="1"/>
      <c r="U63" s="1"/>
    </row>
    <row r="64" spans="11:21" x14ac:dyDescent="0.2">
      <c r="K64" s="1"/>
      <c r="L64" s="1"/>
      <c r="M64" s="1"/>
      <c r="N64" s="1"/>
      <c r="O64" s="1"/>
      <c r="P64" s="1"/>
      <c r="Q64" s="1"/>
      <c r="R64" s="1"/>
      <c r="S64" s="1"/>
      <c r="T64" s="1"/>
      <c r="U64" s="1"/>
    </row>
    <row r="65" spans="11:21" x14ac:dyDescent="0.2">
      <c r="K65" s="1"/>
      <c r="L65" s="1"/>
      <c r="M65" s="1"/>
      <c r="N65" s="1"/>
      <c r="O65" s="1"/>
      <c r="P65" s="1"/>
      <c r="Q65" s="1"/>
      <c r="R65" s="1"/>
      <c r="S65" s="1"/>
      <c r="T65" s="1"/>
      <c r="U65" s="1"/>
    </row>
    <row r="66" spans="11:21" x14ac:dyDescent="0.2">
      <c r="K66" s="1"/>
      <c r="L66" s="1"/>
      <c r="M66" s="1"/>
      <c r="N66" s="1"/>
      <c r="O66" s="1"/>
      <c r="P66" s="1"/>
      <c r="Q66" s="1"/>
      <c r="R66" s="1"/>
      <c r="S66" s="1"/>
      <c r="T66" s="1"/>
      <c r="U66" s="1"/>
    </row>
    <row r="67" spans="11:21" x14ac:dyDescent="0.2">
      <c r="K67" s="1"/>
      <c r="L67" s="1"/>
      <c r="M67" s="1"/>
      <c r="N67" s="1"/>
      <c r="O67" s="1"/>
      <c r="P67" s="1"/>
      <c r="Q67" s="1"/>
      <c r="R67" s="1"/>
      <c r="S67" s="1"/>
      <c r="T67" s="1"/>
      <c r="U67" s="1"/>
    </row>
    <row r="68" spans="11:21" x14ac:dyDescent="0.2">
      <c r="K68" s="1"/>
      <c r="L68" s="1"/>
      <c r="M68" s="1"/>
      <c r="N68" s="1"/>
      <c r="O68" s="1"/>
      <c r="P68" s="1"/>
      <c r="Q68" s="1"/>
      <c r="R68" s="1"/>
      <c r="S68" s="1"/>
      <c r="T68" s="1"/>
      <c r="U68" s="1"/>
    </row>
    <row r="69" spans="11:21" x14ac:dyDescent="0.2">
      <c r="K69" s="1"/>
      <c r="L69" s="1"/>
      <c r="M69" s="1"/>
      <c r="N69" s="1"/>
      <c r="O69" s="1"/>
      <c r="P69" s="1"/>
      <c r="Q69" s="1"/>
      <c r="R69" s="1"/>
      <c r="S69" s="1"/>
      <c r="T69" s="1"/>
      <c r="U69" s="1"/>
    </row>
    <row r="70" spans="11:21" x14ac:dyDescent="0.2">
      <c r="K70" s="1"/>
      <c r="L70" s="1"/>
      <c r="M70" s="1"/>
      <c r="N70" s="1"/>
      <c r="O70" s="1"/>
      <c r="P70" s="1"/>
      <c r="Q70" s="1"/>
      <c r="R70" s="1"/>
      <c r="S70" s="1"/>
      <c r="T70" s="1"/>
      <c r="U70" s="1"/>
    </row>
    <row r="71" spans="11:21" x14ac:dyDescent="0.2">
      <c r="K71" s="1"/>
      <c r="L71" s="1"/>
      <c r="M71" s="1"/>
      <c r="N71" s="1"/>
      <c r="O71" s="1"/>
      <c r="P71" s="1"/>
      <c r="Q71" s="1"/>
      <c r="R71" s="1"/>
      <c r="S71" s="1"/>
      <c r="T71" s="1"/>
      <c r="U71" s="1"/>
    </row>
    <row r="72" spans="11:21" x14ac:dyDescent="0.2">
      <c r="K72" s="1"/>
      <c r="L72" s="1"/>
      <c r="M72" s="1"/>
      <c r="N72" s="1"/>
      <c r="O72" s="1"/>
      <c r="P72" s="1"/>
      <c r="Q72" s="1"/>
      <c r="R72" s="1"/>
      <c r="S72" s="1"/>
      <c r="T72" s="1"/>
      <c r="U72" s="1"/>
    </row>
    <row r="73" spans="11:21" x14ac:dyDescent="0.2">
      <c r="K73" s="1"/>
      <c r="L73" s="1"/>
      <c r="M73" s="1"/>
      <c r="N73" s="1"/>
      <c r="O73" s="1"/>
      <c r="P73" s="1"/>
      <c r="Q73" s="1"/>
      <c r="R73" s="1"/>
      <c r="S73" s="1"/>
      <c r="T73" s="1"/>
      <c r="U73" s="1"/>
    </row>
    <row r="74" spans="11:21" x14ac:dyDescent="0.2">
      <c r="K74" s="1"/>
      <c r="L74" s="1"/>
      <c r="M74" s="1"/>
      <c r="N74" s="1"/>
      <c r="O74" s="1"/>
      <c r="P74" s="1"/>
      <c r="Q74" s="1"/>
      <c r="R74" s="1"/>
      <c r="S74" s="1"/>
      <c r="T74" s="1"/>
      <c r="U74" s="1"/>
    </row>
    <row r="75" spans="11:21" x14ac:dyDescent="0.2">
      <c r="K75" s="1"/>
      <c r="L75" s="1"/>
      <c r="M75" s="1"/>
      <c r="N75" s="1"/>
      <c r="O75" s="1"/>
      <c r="P75" s="1"/>
      <c r="Q75" s="1"/>
      <c r="R75" s="1"/>
      <c r="S75" s="1"/>
      <c r="T75" s="1"/>
      <c r="U75" s="1"/>
    </row>
    <row r="76" spans="11:21" x14ac:dyDescent="0.2">
      <c r="K76" s="1"/>
      <c r="L76" s="1"/>
      <c r="M76" s="1"/>
      <c r="N76" s="1"/>
      <c r="O76" s="1"/>
      <c r="P76" s="1"/>
      <c r="Q76" s="1"/>
      <c r="R76" s="1"/>
      <c r="S76" s="1"/>
      <c r="T76" s="1"/>
      <c r="U76" s="1"/>
    </row>
    <row r="77" spans="11:21" x14ac:dyDescent="0.2">
      <c r="K77" s="1"/>
      <c r="L77" s="1"/>
      <c r="M77" s="1"/>
      <c r="N77" s="1"/>
      <c r="O77" s="1"/>
      <c r="P77" s="1"/>
      <c r="Q77" s="1"/>
      <c r="R77" s="1"/>
      <c r="S77" s="1"/>
      <c r="T77" s="1"/>
      <c r="U77" s="1"/>
    </row>
    <row r="78" spans="11:21" x14ac:dyDescent="0.2">
      <c r="K78" s="1"/>
      <c r="L78" s="1"/>
      <c r="M78" s="1"/>
      <c r="N78" s="1"/>
      <c r="O78" s="1"/>
      <c r="P78" s="1"/>
      <c r="Q78" s="1"/>
      <c r="R78" s="1"/>
      <c r="S78" s="1"/>
      <c r="T78" s="1"/>
      <c r="U78" s="1"/>
    </row>
    <row r="79" spans="11:21" x14ac:dyDescent="0.2">
      <c r="K79" s="1"/>
      <c r="L79" s="1"/>
      <c r="M79" s="1"/>
      <c r="N79" s="1"/>
      <c r="O79" s="1"/>
      <c r="P79" s="1"/>
      <c r="Q79" s="1"/>
      <c r="R79" s="1"/>
      <c r="S79" s="1"/>
      <c r="T79" s="1"/>
      <c r="U79" s="1"/>
    </row>
    <row r="80" spans="11:21" x14ac:dyDescent="0.2">
      <c r="K80" s="1"/>
      <c r="L80" s="1"/>
      <c r="M80" s="1"/>
      <c r="N80" s="1"/>
      <c r="O80" s="1"/>
      <c r="P80" s="1"/>
      <c r="Q80" s="1"/>
      <c r="R80" s="1"/>
      <c r="S80" s="1"/>
      <c r="T80" s="1"/>
      <c r="U80" s="1"/>
    </row>
    <row r="81" spans="11:21" x14ac:dyDescent="0.2">
      <c r="K81" s="1"/>
      <c r="L81" s="1"/>
      <c r="M81" s="1"/>
      <c r="N81" s="1"/>
      <c r="O81" s="1"/>
      <c r="P81" s="1"/>
      <c r="Q81" s="1"/>
      <c r="R81" s="1"/>
      <c r="S81" s="1"/>
      <c r="T81" s="1"/>
      <c r="U81" s="1"/>
    </row>
    <row r="82" spans="11:21" x14ac:dyDescent="0.2">
      <c r="K82" s="1"/>
      <c r="L82" s="1"/>
      <c r="M82" s="1"/>
      <c r="N82" s="1"/>
      <c r="O82" s="1"/>
      <c r="P82" s="1"/>
      <c r="Q82" s="1"/>
      <c r="R82" s="1"/>
      <c r="S82" s="1"/>
      <c r="T82" s="1"/>
      <c r="U82" s="1"/>
    </row>
    <row r="83" spans="11:21" x14ac:dyDescent="0.2">
      <c r="K83" s="1"/>
      <c r="L83" s="1"/>
      <c r="M83" s="1"/>
      <c r="N83" s="1"/>
      <c r="O83" s="1"/>
      <c r="P83" s="1"/>
      <c r="Q83" s="1"/>
      <c r="R83" s="1"/>
      <c r="S83" s="1"/>
      <c r="T83" s="1"/>
      <c r="U83" s="1"/>
    </row>
    <row r="84" spans="11:21" x14ac:dyDescent="0.2">
      <c r="K84" s="1"/>
      <c r="L84" s="1"/>
      <c r="M84" s="1"/>
      <c r="N84" s="1"/>
      <c r="O84" s="1"/>
      <c r="P84" s="1"/>
      <c r="Q84" s="1"/>
      <c r="R84" s="1"/>
      <c r="S84" s="1"/>
      <c r="T84" s="1"/>
      <c r="U84" s="1"/>
    </row>
    <row r="85" spans="11:21" x14ac:dyDescent="0.2">
      <c r="K85" s="1"/>
      <c r="L85" s="1"/>
      <c r="M85" s="1"/>
      <c r="N85" s="1"/>
      <c r="O85" s="1"/>
      <c r="P85" s="1"/>
      <c r="Q85" s="1"/>
      <c r="R85" s="1"/>
      <c r="S85" s="1"/>
      <c r="T85" s="1"/>
      <c r="U85" s="1"/>
    </row>
    <row r="86" spans="11:21" x14ac:dyDescent="0.2">
      <c r="K86" s="1"/>
      <c r="L86" s="1"/>
      <c r="M86" s="1"/>
      <c r="N86" s="1"/>
      <c r="O86" s="1"/>
      <c r="P86" s="1"/>
      <c r="Q86" s="1"/>
      <c r="R86" s="1"/>
      <c r="S86" s="1"/>
      <c r="T86" s="1"/>
      <c r="U86" s="1"/>
    </row>
    <row r="87" spans="11:21" x14ac:dyDescent="0.2">
      <c r="K87" s="1"/>
      <c r="L87" s="1"/>
      <c r="M87" s="1"/>
      <c r="N87" s="1"/>
      <c r="O87" s="1"/>
      <c r="P87" s="1"/>
      <c r="Q87" s="1"/>
      <c r="R87" s="1"/>
      <c r="S87" s="1"/>
      <c r="T87" s="1"/>
      <c r="U87" s="1"/>
    </row>
    <row r="88" spans="11:21" x14ac:dyDescent="0.2">
      <c r="K88" s="1"/>
      <c r="L88" s="1"/>
      <c r="M88" s="1"/>
      <c r="N88" s="1"/>
      <c r="O88" s="1"/>
      <c r="P88" s="1"/>
      <c r="Q88" s="1"/>
      <c r="R88" s="1"/>
      <c r="S88" s="1"/>
      <c r="T88" s="1"/>
      <c r="U88" s="1"/>
    </row>
    <row r="89" spans="11:21" x14ac:dyDescent="0.2">
      <c r="K89" s="1"/>
      <c r="L89" s="1"/>
      <c r="M89" s="1"/>
      <c r="N89" s="1"/>
      <c r="O89" s="1"/>
      <c r="P89" s="1"/>
      <c r="Q89" s="1"/>
      <c r="R89" s="1"/>
      <c r="S89" s="1"/>
      <c r="T89" s="1"/>
      <c r="U89" s="1"/>
    </row>
    <row r="90" spans="11:21" x14ac:dyDescent="0.2">
      <c r="K90" s="1"/>
      <c r="L90" s="1"/>
      <c r="M90" s="1"/>
      <c r="N90" s="1"/>
      <c r="O90" s="1"/>
      <c r="P90" s="1"/>
      <c r="Q90" s="1"/>
      <c r="R90" s="1"/>
      <c r="S90" s="1"/>
      <c r="T90" s="1"/>
      <c r="U90" s="1"/>
    </row>
    <row r="91" spans="11:21" x14ac:dyDescent="0.2">
      <c r="K91" s="1"/>
      <c r="L91" s="1"/>
      <c r="M91" s="1"/>
      <c r="N91" s="1"/>
      <c r="O91" s="1"/>
      <c r="P91" s="1"/>
      <c r="Q91" s="1"/>
      <c r="R91" s="1"/>
      <c r="S91" s="1"/>
      <c r="T91" s="1"/>
      <c r="U91" s="1"/>
    </row>
  </sheetData>
  <mergeCells count="33">
    <mergeCell ref="H20:J20"/>
    <mergeCell ref="H21:J21"/>
    <mergeCell ref="G4:H4"/>
    <mergeCell ref="G5:H5"/>
    <mergeCell ref="I4:J4"/>
    <mergeCell ref="F15:H15"/>
    <mergeCell ref="B18:J18"/>
    <mergeCell ref="H13:I13"/>
    <mergeCell ref="C16:J16"/>
    <mergeCell ref="I17:J17"/>
    <mergeCell ref="B20:G20"/>
    <mergeCell ref="B21:G21"/>
    <mergeCell ref="B14:J14"/>
    <mergeCell ref="B5:E5"/>
    <mergeCell ref="B6:J6"/>
    <mergeCell ref="B19:J19"/>
    <mergeCell ref="B7:I7"/>
    <mergeCell ref="B8:I8"/>
    <mergeCell ref="B9:I9"/>
    <mergeCell ref="B10:I10"/>
    <mergeCell ref="B11:I11"/>
    <mergeCell ref="B12:I12"/>
    <mergeCell ref="E13:F13"/>
    <mergeCell ref="B15:D15"/>
    <mergeCell ref="B1:E1"/>
    <mergeCell ref="I5:J5"/>
    <mergeCell ref="G1:H2"/>
    <mergeCell ref="I1:J2"/>
    <mergeCell ref="I3:J3"/>
    <mergeCell ref="B3:E3"/>
    <mergeCell ref="B4:E4"/>
    <mergeCell ref="G3:H3"/>
    <mergeCell ref="B2:E2"/>
  </mergeCells>
  <pageMargins left="0" right="0" top="0" bottom="0"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selection activeCell="L35" sqref="L35"/>
    </sheetView>
  </sheetViews>
  <sheetFormatPr defaultRowHeight="12.75" x14ac:dyDescent="0.2"/>
  <cols>
    <col min="1" max="1" width="14.28515625" customWidth="1"/>
    <col min="2" max="2" width="11.85546875" customWidth="1"/>
    <col min="3" max="3" width="10.85546875" customWidth="1"/>
    <col min="4" max="4" width="9.140625" customWidth="1"/>
    <col min="5" max="5" width="12.5703125" customWidth="1"/>
    <col min="6" max="6" width="7.28515625" bestFit="1" customWidth="1"/>
    <col min="7" max="7" width="11.140625" customWidth="1"/>
    <col min="8" max="8" width="8.85546875" customWidth="1"/>
    <col min="9" max="9" width="8.7109375" customWidth="1"/>
    <col min="10" max="10" width="10.7109375" customWidth="1"/>
    <col min="11" max="11" width="10.140625" bestFit="1" customWidth="1"/>
    <col min="12" max="12" width="12" customWidth="1"/>
    <col min="13" max="13" width="11.42578125" customWidth="1"/>
  </cols>
  <sheetData>
    <row r="1" spans="1:13" ht="20.25" customHeight="1" x14ac:dyDescent="0.25">
      <c r="A1" s="14" t="s">
        <v>0</v>
      </c>
      <c r="B1" s="120">
        <f>'Project Description'!I5</f>
        <v>0</v>
      </c>
      <c r="C1" s="120"/>
      <c r="D1" s="120"/>
      <c r="E1" s="120"/>
      <c r="H1" s="109" t="s">
        <v>147</v>
      </c>
      <c r="I1" s="109"/>
      <c r="K1" s="121" t="s">
        <v>6</v>
      </c>
      <c r="L1" s="121"/>
      <c r="M1" s="121"/>
    </row>
    <row r="2" spans="1:13" ht="20.25" customHeight="1" x14ac:dyDescent="0.25">
      <c r="A2" s="15" t="s">
        <v>3</v>
      </c>
      <c r="B2" s="120">
        <f>'Project Description'!B1</f>
        <v>0</v>
      </c>
      <c r="C2" s="120"/>
      <c r="D2" s="120"/>
      <c r="E2" s="120"/>
      <c r="H2" s="109">
        <f>'Project Description'!B5</f>
        <v>0</v>
      </c>
      <c r="I2" s="109"/>
      <c r="K2" s="110" t="str">
        <f>'Project Description'!I3</f>
        <v>e.g. 15234</v>
      </c>
      <c r="L2" s="110"/>
      <c r="M2" s="110"/>
    </row>
    <row r="3" spans="1:13" ht="8.25" customHeight="1" x14ac:dyDescent="0.2"/>
    <row r="4" spans="1:13" s="2" customFormat="1" x14ac:dyDescent="0.2">
      <c r="A4" s="111"/>
      <c r="B4" s="112"/>
      <c r="C4" s="112"/>
      <c r="D4" s="112"/>
      <c r="E4" s="112"/>
      <c r="F4" s="113"/>
      <c r="G4" s="116" t="s">
        <v>155</v>
      </c>
      <c r="H4" s="117"/>
      <c r="I4" s="117"/>
      <c r="J4" s="118" t="s">
        <v>156</v>
      </c>
      <c r="K4" s="119"/>
      <c r="L4" s="119"/>
      <c r="M4" s="119"/>
    </row>
    <row r="5" spans="1:13" s="39" customFormat="1" ht="38.25" x14ac:dyDescent="0.2">
      <c r="A5" s="43" t="s">
        <v>148</v>
      </c>
      <c r="B5" s="48" t="s">
        <v>157</v>
      </c>
      <c r="C5" s="43" t="s">
        <v>150</v>
      </c>
      <c r="D5" s="43" t="s">
        <v>152</v>
      </c>
      <c r="E5" s="43" t="s">
        <v>153</v>
      </c>
      <c r="F5" s="43" t="s">
        <v>154</v>
      </c>
      <c r="G5" s="44" t="s">
        <v>159</v>
      </c>
      <c r="H5" s="44" t="s">
        <v>163</v>
      </c>
      <c r="I5" s="44" t="s">
        <v>160</v>
      </c>
      <c r="J5" s="46" t="s">
        <v>161</v>
      </c>
      <c r="K5" s="46" t="s">
        <v>164</v>
      </c>
      <c r="L5" s="46" t="s">
        <v>165</v>
      </c>
      <c r="M5" s="46" t="s">
        <v>162</v>
      </c>
    </row>
    <row r="6" spans="1:13" ht="12.75" customHeight="1" x14ac:dyDescent="0.2">
      <c r="A6" s="47"/>
      <c r="B6" s="49"/>
      <c r="C6" s="47"/>
      <c r="D6" s="47"/>
      <c r="E6" s="47"/>
      <c r="F6" s="47"/>
      <c r="G6" s="45"/>
      <c r="H6" s="45"/>
      <c r="I6" s="45"/>
      <c r="J6" s="36"/>
      <c r="K6" s="36"/>
      <c r="L6" s="36"/>
      <c r="M6" s="37"/>
    </row>
    <row r="7" spans="1:13" ht="12.75" customHeight="1" x14ac:dyDescent="0.2">
      <c r="A7" s="47"/>
      <c r="B7" s="49"/>
      <c r="C7" s="47"/>
      <c r="D7" s="47"/>
      <c r="E7" s="47"/>
      <c r="F7" s="47"/>
      <c r="G7" s="45"/>
      <c r="H7" s="45"/>
      <c r="I7" s="45"/>
      <c r="J7" s="36"/>
      <c r="K7" s="36"/>
      <c r="L7" s="36"/>
      <c r="M7" s="37"/>
    </row>
    <row r="8" spans="1:13" ht="13.5" customHeight="1" x14ac:dyDescent="0.2">
      <c r="A8" s="47"/>
      <c r="B8" s="49"/>
      <c r="C8" s="47"/>
      <c r="D8" s="47"/>
      <c r="E8" s="47"/>
      <c r="F8" s="47"/>
      <c r="G8" s="45"/>
      <c r="H8" s="45"/>
      <c r="I8" s="45"/>
      <c r="J8" s="36"/>
      <c r="K8" s="36"/>
      <c r="L8" s="36"/>
      <c r="M8" s="37"/>
    </row>
    <row r="9" spans="1:13" x14ac:dyDescent="0.2">
      <c r="A9" s="47"/>
      <c r="B9" s="49"/>
      <c r="C9" s="47"/>
      <c r="D9" s="47"/>
      <c r="E9" s="47"/>
      <c r="F9" s="47"/>
      <c r="G9" s="45"/>
      <c r="H9" s="45"/>
      <c r="I9" s="45"/>
      <c r="J9" s="36"/>
      <c r="K9" s="36"/>
      <c r="L9" s="36"/>
      <c r="M9" s="37"/>
    </row>
    <row r="10" spans="1:13" x14ac:dyDescent="0.2">
      <c r="A10" s="47"/>
      <c r="B10" s="49"/>
      <c r="C10" s="47"/>
      <c r="D10" s="47"/>
      <c r="E10" s="47"/>
      <c r="F10" s="47"/>
      <c r="G10" s="45"/>
      <c r="H10" s="45"/>
      <c r="I10" s="45"/>
      <c r="J10" s="36"/>
      <c r="K10" s="36"/>
      <c r="L10" s="36"/>
      <c r="M10" s="37"/>
    </row>
    <row r="11" spans="1:13" x14ac:dyDescent="0.2">
      <c r="A11" s="47"/>
      <c r="B11" s="49"/>
      <c r="C11" s="47"/>
      <c r="D11" s="47"/>
      <c r="E11" s="47"/>
      <c r="F11" s="47"/>
      <c r="G11" s="45"/>
      <c r="H11" s="45"/>
      <c r="I11" s="45"/>
      <c r="J11" s="36"/>
      <c r="K11" s="36"/>
      <c r="L11" s="36"/>
      <c r="M11" s="37"/>
    </row>
    <row r="12" spans="1:13" x14ac:dyDescent="0.2">
      <c r="A12" s="47"/>
      <c r="B12" s="49"/>
      <c r="C12" s="47"/>
      <c r="D12" s="47"/>
      <c r="E12" s="47"/>
      <c r="F12" s="47"/>
      <c r="G12" s="45"/>
      <c r="H12" s="45"/>
      <c r="I12" s="45"/>
      <c r="J12" s="36"/>
      <c r="K12" s="36"/>
      <c r="L12" s="36"/>
      <c r="M12" s="37"/>
    </row>
    <row r="13" spans="1:13" x14ac:dyDescent="0.2">
      <c r="A13" s="47"/>
      <c r="B13" s="49"/>
      <c r="C13" s="47"/>
      <c r="D13" s="47"/>
      <c r="E13" s="47"/>
      <c r="F13" s="47"/>
      <c r="G13" s="45"/>
      <c r="H13" s="45"/>
      <c r="I13" s="45"/>
      <c r="J13" s="36"/>
      <c r="K13" s="36"/>
      <c r="L13" s="36"/>
      <c r="M13" s="37"/>
    </row>
    <row r="14" spans="1:13" x14ac:dyDescent="0.2">
      <c r="A14" s="47"/>
      <c r="B14" s="49"/>
      <c r="C14" s="47"/>
      <c r="D14" s="47"/>
      <c r="E14" s="47"/>
      <c r="F14" s="47"/>
      <c r="G14" s="45"/>
      <c r="H14" s="45"/>
      <c r="I14" s="45"/>
      <c r="J14" s="36"/>
      <c r="K14" s="36"/>
      <c r="L14" s="36"/>
      <c r="M14" s="37"/>
    </row>
    <row r="15" spans="1:13" x14ac:dyDescent="0.2">
      <c r="A15" s="47"/>
      <c r="B15" s="49"/>
      <c r="C15" s="47"/>
      <c r="D15" s="47"/>
      <c r="E15" s="47"/>
      <c r="F15" s="47"/>
      <c r="G15" s="45"/>
      <c r="H15" s="45"/>
      <c r="I15" s="45"/>
      <c r="J15" s="36"/>
      <c r="K15" s="36"/>
      <c r="L15" s="36"/>
      <c r="M15" s="37"/>
    </row>
    <row r="16" spans="1:13" x14ac:dyDescent="0.2">
      <c r="A16" s="47"/>
      <c r="B16" s="49"/>
      <c r="C16" s="47"/>
      <c r="D16" s="47"/>
      <c r="E16" s="47"/>
      <c r="F16" s="47"/>
      <c r="G16" s="45"/>
      <c r="H16" s="45"/>
      <c r="I16" s="45"/>
      <c r="J16" s="36"/>
      <c r="K16" s="36"/>
      <c r="L16" s="36"/>
      <c r="M16" s="37"/>
    </row>
    <row r="17" spans="1:13" x14ac:dyDescent="0.2">
      <c r="A17" s="47"/>
      <c r="B17" s="49"/>
      <c r="C17" s="47"/>
      <c r="D17" s="47"/>
      <c r="E17" s="47"/>
      <c r="F17" s="47"/>
      <c r="G17" s="45"/>
      <c r="H17" s="45"/>
      <c r="I17" s="45"/>
      <c r="J17" s="36"/>
      <c r="K17" s="36"/>
      <c r="L17" s="36"/>
      <c r="M17" s="37"/>
    </row>
    <row r="18" spans="1:13" x14ac:dyDescent="0.2">
      <c r="A18" s="47"/>
      <c r="B18" s="49"/>
      <c r="C18" s="47"/>
      <c r="D18" s="47"/>
      <c r="E18" s="47"/>
      <c r="F18" s="47"/>
      <c r="G18" s="45"/>
      <c r="H18" s="45"/>
      <c r="I18" s="45"/>
      <c r="J18" s="36"/>
      <c r="K18" s="36"/>
      <c r="L18" s="36"/>
      <c r="M18" s="37"/>
    </row>
    <row r="19" spans="1:13" x14ac:dyDescent="0.2">
      <c r="A19" s="47"/>
      <c r="B19" s="49"/>
      <c r="C19" s="47"/>
      <c r="D19" s="47"/>
      <c r="E19" s="47"/>
      <c r="F19" s="47"/>
      <c r="G19" s="45"/>
      <c r="H19" s="45"/>
      <c r="I19" s="45"/>
      <c r="J19" s="36"/>
      <c r="K19" s="36"/>
      <c r="L19" s="36"/>
      <c r="M19" s="37"/>
    </row>
    <row r="20" spans="1:13" x14ac:dyDescent="0.2">
      <c r="A20" s="47"/>
      <c r="B20" s="49"/>
      <c r="C20" s="47"/>
      <c r="D20" s="47"/>
      <c r="E20" s="47"/>
      <c r="F20" s="47"/>
      <c r="G20" s="45"/>
      <c r="H20" s="45"/>
      <c r="I20" s="45"/>
      <c r="J20" s="36"/>
      <c r="K20" s="36"/>
      <c r="L20" s="36"/>
      <c r="M20" s="37"/>
    </row>
    <row r="21" spans="1:13" x14ac:dyDescent="0.2">
      <c r="A21" s="47"/>
      <c r="B21" s="49"/>
      <c r="C21" s="47"/>
      <c r="D21" s="47"/>
      <c r="E21" s="47"/>
      <c r="F21" s="47"/>
      <c r="G21" s="45"/>
      <c r="H21" s="45"/>
      <c r="I21" s="45"/>
      <c r="J21" s="36"/>
      <c r="K21" s="36"/>
      <c r="L21" s="36"/>
      <c r="M21" s="37"/>
    </row>
    <row r="22" spans="1:13" x14ac:dyDescent="0.2">
      <c r="A22" s="47"/>
      <c r="B22" s="49"/>
      <c r="C22" s="47"/>
      <c r="D22" s="47"/>
      <c r="E22" s="47"/>
      <c r="F22" s="47"/>
      <c r="G22" s="45"/>
      <c r="H22" s="45"/>
      <c r="I22" s="45"/>
      <c r="J22" s="36"/>
      <c r="K22" s="36"/>
      <c r="L22" s="36"/>
      <c r="M22" s="37"/>
    </row>
    <row r="23" spans="1:13" x14ac:dyDescent="0.2">
      <c r="A23" s="47"/>
      <c r="B23" s="49"/>
      <c r="C23" s="47"/>
      <c r="D23" s="47"/>
      <c r="E23" s="47"/>
      <c r="F23" s="47"/>
      <c r="G23" s="45"/>
      <c r="H23" s="45"/>
      <c r="I23" s="45"/>
      <c r="J23" s="36"/>
      <c r="K23" s="36"/>
      <c r="L23" s="36"/>
      <c r="M23" s="37"/>
    </row>
    <row r="24" spans="1:13" x14ac:dyDescent="0.2">
      <c r="A24" s="47"/>
      <c r="B24" s="49"/>
      <c r="C24" s="47"/>
      <c r="D24" s="47"/>
      <c r="E24" s="47"/>
      <c r="F24" s="47"/>
      <c r="G24" s="45"/>
      <c r="H24" s="45"/>
      <c r="I24" s="45"/>
      <c r="J24" s="36"/>
      <c r="K24" s="36"/>
      <c r="L24" s="36"/>
      <c r="M24" s="37"/>
    </row>
    <row r="25" spans="1:13" x14ac:dyDescent="0.2">
      <c r="A25" s="47"/>
      <c r="B25" s="49"/>
      <c r="C25" s="47"/>
      <c r="D25" s="47"/>
      <c r="E25" s="47"/>
      <c r="F25" s="47"/>
      <c r="G25" s="45"/>
      <c r="H25" s="45"/>
      <c r="I25" s="45"/>
      <c r="J25" s="36"/>
      <c r="K25" s="36"/>
      <c r="L25" s="36"/>
      <c r="M25" s="37"/>
    </row>
    <row r="26" spans="1:13" x14ac:dyDescent="0.2">
      <c r="A26" s="47"/>
      <c r="B26" s="49"/>
      <c r="C26" s="47"/>
      <c r="D26" s="47"/>
      <c r="E26" s="47"/>
      <c r="F26" s="47"/>
      <c r="G26" s="45"/>
      <c r="H26" s="45"/>
      <c r="I26" s="45"/>
      <c r="J26" s="36"/>
      <c r="K26" s="36"/>
      <c r="L26" s="36"/>
      <c r="M26" s="37"/>
    </row>
    <row r="27" spans="1:13" x14ac:dyDescent="0.2">
      <c r="A27" s="47"/>
      <c r="B27" s="49"/>
      <c r="C27" s="47"/>
      <c r="D27" s="47"/>
      <c r="E27" s="47"/>
      <c r="F27" s="47"/>
      <c r="G27" s="45"/>
      <c r="H27" s="45"/>
      <c r="I27" s="45"/>
      <c r="J27" s="36"/>
      <c r="K27" s="36"/>
      <c r="L27" s="36"/>
      <c r="M27" s="37"/>
    </row>
    <row r="28" spans="1:13" x14ac:dyDescent="0.2">
      <c r="A28" s="47"/>
      <c r="B28" s="49"/>
      <c r="C28" s="47"/>
      <c r="D28" s="47"/>
      <c r="E28" s="47"/>
      <c r="F28" s="47"/>
      <c r="G28" s="45"/>
      <c r="H28" s="45"/>
      <c r="I28" s="45"/>
      <c r="J28" s="36"/>
      <c r="K28" s="36"/>
      <c r="L28" s="36"/>
      <c r="M28" s="37"/>
    </row>
    <row r="29" spans="1:13" x14ac:dyDescent="0.2">
      <c r="A29" s="47"/>
      <c r="B29" s="49"/>
      <c r="C29" s="47"/>
      <c r="D29" s="47"/>
      <c r="E29" s="47"/>
      <c r="F29" s="47"/>
      <c r="G29" s="45"/>
      <c r="H29" s="45"/>
      <c r="I29" s="45"/>
      <c r="J29" s="36"/>
      <c r="K29" s="36"/>
      <c r="L29" s="36"/>
      <c r="M29" s="37"/>
    </row>
    <row r="30" spans="1:13" x14ac:dyDescent="0.2">
      <c r="A30" s="47"/>
      <c r="B30" s="49"/>
      <c r="C30" s="47"/>
      <c r="D30" s="47"/>
      <c r="E30" s="47"/>
      <c r="F30" s="47"/>
      <c r="G30" s="45"/>
      <c r="H30" s="45"/>
      <c r="I30" s="45"/>
      <c r="J30" s="36"/>
      <c r="K30" s="36"/>
      <c r="L30" s="36"/>
      <c r="M30" s="37"/>
    </row>
    <row r="31" spans="1:13" x14ac:dyDescent="0.2">
      <c r="M31" s="1"/>
    </row>
    <row r="32" spans="1:13" x14ac:dyDescent="0.2">
      <c r="A32" s="114" t="s">
        <v>149</v>
      </c>
      <c r="B32" s="114"/>
      <c r="C32" s="114"/>
      <c r="D32" s="114"/>
      <c r="E32" s="114"/>
      <c r="F32" s="114"/>
      <c r="G32" s="114"/>
      <c r="H32" s="114"/>
      <c r="I32" s="114"/>
      <c r="J32" s="114"/>
      <c r="K32" s="114"/>
      <c r="L32" s="41"/>
      <c r="M32" s="1"/>
    </row>
    <row r="33" spans="1:13" x14ac:dyDescent="0.2">
      <c r="A33" s="114"/>
      <c r="B33" s="114"/>
      <c r="C33" s="114"/>
      <c r="D33" s="114"/>
      <c r="E33" s="114"/>
      <c r="F33" s="114"/>
      <c r="G33" s="114"/>
      <c r="H33" s="114"/>
      <c r="I33" s="114"/>
      <c r="J33" s="114"/>
      <c r="K33" s="114"/>
      <c r="L33" s="41"/>
      <c r="M33" s="1"/>
    </row>
    <row r="34" spans="1:13" ht="9" customHeight="1" x14ac:dyDescent="0.2">
      <c r="M34" s="1"/>
    </row>
    <row r="35" spans="1:13" ht="15" customHeight="1" x14ac:dyDescent="0.2">
      <c r="A35" s="114" t="s">
        <v>158</v>
      </c>
      <c r="B35" s="114"/>
      <c r="C35" s="114"/>
      <c r="D35" s="114"/>
      <c r="E35" s="114"/>
      <c r="F35" s="114"/>
      <c r="G35" s="114"/>
      <c r="H35" s="114"/>
      <c r="I35" s="114"/>
      <c r="J35" s="114"/>
      <c r="K35" s="114"/>
      <c r="L35" s="41"/>
      <c r="M35" s="1"/>
    </row>
    <row r="36" spans="1:13" ht="9" customHeight="1" x14ac:dyDescent="0.2">
      <c r="M36" s="1"/>
    </row>
    <row r="37" spans="1:13" x14ac:dyDescent="0.2">
      <c r="A37" s="115" t="s">
        <v>151</v>
      </c>
      <c r="B37" s="115"/>
      <c r="C37" s="115"/>
      <c r="D37" s="115"/>
      <c r="E37" s="115"/>
      <c r="F37" s="115"/>
      <c r="G37" s="115"/>
      <c r="H37" s="115"/>
      <c r="I37" s="115"/>
      <c r="J37" s="115"/>
      <c r="K37" s="115"/>
      <c r="L37" s="42"/>
      <c r="M37" s="1"/>
    </row>
    <row r="38" spans="1:13" ht="9" customHeight="1" x14ac:dyDescent="0.2">
      <c r="M38" s="1"/>
    </row>
    <row r="39" spans="1:13" x14ac:dyDescent="0.2">
      <c r="A39" s="108" t="s">
        <v>166</v>
      </c>
      <c r="B39" s="108"/>
      <c r="C39" s="108"/>
      <c r="D39" s="108"/>
      <c r="E39" s="108"/>
      <c r="F39" s="108"/>
      <c r="G39" s="108"/>
      <c r="H39" s="108"/>
      <c r="I39" s="108"/>
      <c r="J39" s="108"/>
      <c r="K39" s="108"/>
      <c r="L39" s="40"/>
      <c r="M39" s="1"/>
    </row>
    <row r="40" spans="1:13" x14ac:dyDescent="0.2">
      <c r="M40" s="1"/>
    </row>
    <row r="41" spans="1:13" x14ac:dyDescent="0.2">
      <c r="M41" s="1"/>
    </row>
    <row r="42" spans="1:13" x14ac:dyDescent="0.2">
      <c r="M42" s="1"/>
    </row>
    <row r="43" spans="1:13" x14ac:dyDescent="0.2">
      <c r="M43" s="1"/>
    </row>
    <row r="44" spans="1:13" x14ac:dyDescent="0.2">
      <c r="M44" s="1"/>
    </row>
    <row r="45" spans="1:13" x14ac:dyDescent="0.2">
      <c r="M45" s="1"/>
    </row>
    <row r="46" spans="1:13" x14ac:dyDescent="0.2">
      <c r="M46" s="1"/>
    </row>
    <row r="47" spans="1:13" x14ac:dyDescent="0.2">
      <c r="M47" s="1"/>
    </row>
    <row r="48" spans="1:13" x14ac:dyDescent="0.2">
      <c r="M48" s="1"/>
    </row>
    <row r="49" spans="13:13" x14ac:dyDescent="0.2">
      <c r="M49" s="1"/>
    </row>
    <row r="50" spans="13:13" x14ac:dyDescent="0.2">
      <c r="M50" s="1"/>
    </row>
    <row r="51" spans="13:13" x14ac:dyDescent="0.2">
      <c r="M51" s="1"/>
    </row>
    <row r="52" spans="13:13" x14ac:dyDescent="0.2">
      <c r="M52" s="1"/>
    </row>
    <row r="53" spans="13:13" x14ac:dyDescent="0.2">
      <c r="M53" s="1"/>
    </row>
    <row r="54" spans="13:13" x14ac:dyDescent="0.2">
      <c r="M54" s="1"/>
    </row>
    <row r="55" spans="13:13" x14ac:dyDescent="0.2">
      <c r="M55" s="1"/>
    </row>
    <row r="56" spans="13:13" x14ac:dyDescent="0.2">
      <c r="M56" s="1"/>
    </row>
    <row r="57" spans="13:13" x14ac:dyDescent="0.2">
      <c r="M57" s="1"/>
    </row>
    <row r="58" spans="13:13" x14ac:dyDescent="0.2">
      <c r="M58" s="1"/>
    </row>
    <row r="59" spans="13:13" x14ac:dyDescent="0.2">
      <c r="M59" s="1"/>
    </row>
    <row r="60" spans="13:13" x14ac:dyDescent="0.2">
      <c r="M60" s="1"/>
    </row>
    <row r="61" spans="13:13" x14ac:dyDescent="0.2">
      <c r="M61" s="1"/>
    </row>
    <row r="62" spans="13:13" x14ac:dyDescent="0.2">
      <c r="M62" s="1"/>
    </row>
    <row r="63" spans="13:13" x14ac:dyDescent="0.2">
      <c r="M63" s="1"/>
    </row>
    <row r="64" spans="13:13" x14ac:dyDescent="0.2">
      <c r="M64" s="1"/>
    </row>
    <row r="65" spans="13:13" x14ac:dyDescent="0.2">
      <c r="M65" s="1"/>
    </row>
    <row r="66" spans="13:13" x14ac:dyDescent="0.2">
      <c r="M66" s="1"/>
    </row>
    <row r="67" spans="13:13" x14ac:dyDescent="0.2">
      <c r="M67" s="1"/>
    </row>
    <row r="68" spans="13:13" x14ac:dyDescent="0.2">
      <c r="M68" s="1"/>
    </row>
    <row r="69" spans="13:13" x14ac:dyDescent="0.2">
      <c r="M69" s="1"/>
    </row>
    <row r="70" spans="13:13" x14ac:dyDescent="0.2">
      <c r="M70" s="1"/>
    </row>
    <row r="71" spans="13:13" x14ac:dyDescent="0.2">
      <c r="M71" s="1"/>
    </row>
    <row r="72" spans="13:13" x14ac:dyDescent="0.2">
      <c r="M72" s="1"/>
    </row>
    <row r="73" spans="13:13" x14ac:dyDescent="0.2">
      <c r="M73" s="1"/>
    </row>
    <row r="74" spans="13:13" x14ac:dyDescent="0.2">
      <c r="M74" s="1"/>
    </row>
    <row r="75" spans="13:13" x14ac:dyDescent="0.2">
      <c r="M75" s="1"/>
    </row>
    <row r="76" spans="13:13" x14ac:dyDescent="0.2">
      <c r="M76" s="1"/>
    </row>
    <row r="77" spans="13:13" x14ac:dyDescent="0.2">
      <c r="M77" s="1"/>
    </row>
    <row r="78" spans="13:13" x14ac:dyDescent="0.2">
      <c r="M78" s="1"/>
    </row>
    <row r="79" spans="13:13" x14ac:dyDescent="0.2">
      <c r="M79" s="1"/>
    </row>
    <row r="80" spans="13:13" x14ac:dyDescent="0.2">
      <c r="M80" s="1"/>
    </row>
    <row r="81" spans="13:13" x14ac:dyDescent="0.2">
      <c r="M81" s="1"/>
    </row>
    <row r="82" spans="13:13" x14ac:dyDescent="0.2">
      <c r="M82" s="1"/>
    </row>
    <row r="83" spans="13:13" x14ac:dyDescent="0.2">
      <c r="M83" s="1"/>
    </row>
    <row r="84" spans="13:13" x14ac:dyDescent="0.2">
      <c r="M84" s="1"/>
    </row>
    <row r="85" spans="13:13" x14ac:dyDescent="0.2">
      <c r="M85" s="1"/>
    </row>
    <row r="86" spans="13:13" x14ac:dyDescent="0.2">
      <c r="M86" s="1"/>
    </row>
    <row r="87" spans="13:13" x14ac:dyDescent="0.2">
      <c r="M87" s="1"/>
    </row>
  </sheetData>
  <mergeCells count="13">
    <mergeCell ref="A39:K39"/>
    <mergeCell ref="H1:I1"/>
    <mergeCell ref="H2:I2"/>
    <mergeCell ref="K2:M2"/>
    <mergeCell ref="A4:F4"/>
    <mergeCell ref="A32:K33"/>
    <mergeCell ref="A37:K37"/>
    <mergeCell ref="G4:I4"/>
    <mergeCell ref="J4:M4"/>
    <mergeCell ref="A35:K35"/>
    <mergeCell ref="B1:E1"/>
    <mergeCell ref="B2:E2"/>
    <mergeCell ref="K1:M1"/>
  </mergeCells>
  <phoneticPr fontId="4" type="noConversion"/>
  <pageMargins left="0" right="0" top="0" bottom="0"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1"/>
  <sheetViews>
    <sheetView zoomScaleNormal="100" workbookViewId="0">
      <pane ySplit="2" topLeftCell="A57" activePane="bottomLeft" state="frozen"/>
      <selection pane="bottomLeft" activeCell="L12" sqref="L12"/>
    </sheetView>
  </sheetViews>
  <sheetFormatPr defaultRowHeight="12.75" x14ac:dyDescent="0.2"/>
  <cols>
    <col min="1" max="1" width="8.85546875" customWidth="1"/>
    <col min="2" max="2" width="8.5703125" style="1" customWidth="1"/>
    <col min="3" max="3" width="10.85546875" style="1" customWidth="1"/>
    <col min="4" max="4" width="9.140625" customWidth="1"/>
    <col min="5" max="5" width="12.5703125" customWidth="1"/>
    <col min="6" max="6" width="7.28515625" bestFit="1" customWidth="1"/>
    <col min="7" max="7" width="11.140625" customWidth="1"/>
    <col min="8" max="8" width="8.85546875" customWidth="1"/>
    <col min="9" max="9" width="8.7109375" customWidth="1"/>
    <col min="10" max="10" width="10.7109375" customWidth="1"/>
    <col min="11" max="11" width="10.140625" bestFit="1" customWidth="1"/>
    <col min="12" max="12" width="12" customWidth="1"/>
    <col min="13" max="13" width="11.42578125" customWidth="1"/>
  </cols>
  <sheetData>
    <row r="1" spans="1:27" ht="20.25" customHeight="1" x14ac:dyDescent="0.25">
      <c r="A1" s="14" t="s">
        <v>0</v>
      </c>
      <c r="B1" s="120">
        <f>'Project Description'!I5</f>
        <v>0</v>
      </c>
      <c r="C1" s="120"/>
      <c r="D1" s="120"/>
      <c r="E1" s="120"/>
      <c r="H1" s="109" t="s">
        <v>147</v>
      </c>
      <c r="I1" s="109"/>
      <c r="K1" s="121" t="s">
        <v>6</v>
      </c>
      <c r="L1" s="121"/>
      <c r="M1" s="121"/>
    </row>
    <row r="2" spans="1:27" ht="20.25" customHeight="1" x14ac:dyDescent="0.25">
      <c r="A2" s="15" t="s">
        <v>3</v>
      </c>
      <c r="B2" s="120">
        <f>'Project Description'!B1</f>
        <v>0</v>
      </c>
      <c r="C2" s="120"/>
      <c r="D2" s="120"/>
      <c r="E2" s="120"/>
      <c r="H2" s="109">
        <f>'Project Description'!B5</f>
        <v>0</v>
      </c>
      <c r="I2" s="109"/>
      <c r="K2" s="110" t="str">
        <f>'Project Description'!I3</f>
        <v>e.g. 15234</v>
      </c>
      <c r="L2" s="110"/>
      <c r="M2" s="110"/>
    </row>
    <row r="3" spans="1:27" ht="8.25" customHeight="1" x14ac:dyDescent="0.2"/>
    <row r="4" spans="1:27" s="2" customFormat="1" ht="13.5" thickBot="1" x14ac:dyDescent="0.25">
      <c r="A4" s="111"/>
      <c r="B4" s="112"/>
      <c r="C4" s="112"/>
      <c r="D4" s="112"/>
      <c r="E4" s="112"/>
      <c r="F4" s="113"/>
      <c r="G4" s="76"/>
      <c r="H4" s="134" t="s">
        <v>155</v>
      </c>
      <c r="I4" s="135"/>
      <c r="J4" s="136"/>
      <c r="K4" s="137" t="s">
        <v>156</v>
      </c>
      <c r="L4" s="138"/>
      <c r="M4" s="138"/>
      <c r="N4" s="139"/>
    </row>
    <row r="5" spans="1:27" s="39" customFormat="1" ht="64.5" thickBot="1" x14ac:dyDescent="0.25">
      <c r="A5" s="48" t="s">
        <v>167</v>
      </c>
      <c r="B5" s="48" t="s">
        <v>103</v>
      </c>
      <c r="C5" s="43" t="s">
        <v>148</v>
      </c>
      <c r="D5" s="43" t="s">
        <v>150</v>
      </c>
      <c r="E5" s="43" t="s">
        <v>152</v>
      </c>
      <c r="F5" s="43" t="s">
        <v>153</v>
      </c>
      <c r="G5" s="43" t="s">
        <v>154</v>
      </c>
      <c r="H5" s="44" t="s">
        <v>159</v>
      </c>
      <c r="I5" s="44" t="s">
        <v>163</v>
      </c>
      <c r="J5" s="44" t="s">
        <v>160</v>
      </c>
      <c r="K5" s="46" t="s">
        <v>161</v>
      </c>
      <c r="L5" s="46" t="s">
        <v>164</v>
      </c>
      <c r="M5" s="46" t="s">
        <v>165</v>
      </c>
      <c r="N5" s="46" t="s">
        <v>162</v>
      </c>
      <c r="P5" s="122" t="s">
        <v>168</v>
      </c>
      <c r="Q5" s="123"/>
      <c r="R5" s="123"/>
      <c r="S5" s="123"/>
      <c r="T5" s="123"/>
      <c r="U5" s="123"/>
      <c r="V5" s="123"/>
      <c r="W5" s="123"/>
      <c r="X5" s="123"/>
      <c r="Y5" s="123"/>
      <c r="Z5" s="123"/>
      <c r="AA5" s="124"/>
    </row>
    <row r="6" spans="1:27" ht="12.75" customHeight="1" x14ac:dyDescent="0.2">
      <c r="A6" s="49"/>
      <c r="B6" s="50" t="s">
        <v>7</v>
      </c>
      <c r="C6" s="3" t="str">
        <f>P8</f>
        <v>A1</v>
      </c>
      <c r="D6" s="47"/>
      <c r="E6" s="47"/>
      <c r="F6" s="47"/>
      <c r="G6" s="47"/>
      <c r="H6" s="45"/>
      <c r="I6" s="45"/>
      <c r="J6" s="45"/>
      <c r="K6" s="36"/>
      <c r="L6" s="36"/>
      <c r="M6" s="36"/>
      <c r="N6" s="37"/>
    </row>
    <row r="7" spans="1:27" ht="12.75" customHeight="1" x14ac:dyDescent="0.2">
      <c r="A7" s="49"/>
      <c r="B7" s="50" t="s">
        <v>8</v>
      </c>
      <c r="C7" s="3" t="str">
        <f>Q8</f>
        <v>A2</v>
      </c>
      <c r="D7" s="47"/>
      <c r="E7" s="47"/>
      <c r="F7" s="47"/>
      <c r="G7" s="47"/>
      <c r="H7" s="45"/>
      <c r="I7" s="45"/>
      <c r="J7" s="45"/>
      <c r="K7" s="36"/>
      <c r="L7" s="36"/>
      <c r="M7" s="36"/>
      <c r="N7" s="37"/>
    </row>
    <row r="8" spans="1:27" ht="13.5" customHeight="1" x14ac:dyDescent="0.2">
      <c r="A8" s="49"/>
      <c r="B8" s="50" t="s">
        <v>9</v>
      </c>
      <c r="C8" s="3" t="str">
        <f>R8</f>
        <v>A3</v>
      </c>
      <c r="D8" s="47"/>
      <c r="E8" s="47"/>
      <c r="F8" s="47"/>
      <c r="G8" s="47"/>
      <c r="H8" s="45"/>
      <c r="I8" s="45"/>
      <c r="J8" s="45"/>
      <c r="K8" s="36"/>
      <c r="L8" s="36"/>
      <c r="M8" s="36"/>
      <c r="N8" s="37"/>
      <c r="P8" s="6" t="s">
        <v>7</v>
      </c>
      <c r="Q8" s="6" t="s">
        <v>8</v>
      </c>
      <c r="R8" s="6" t="s">
        <v>9</v>
      </c>
      <c r="S8" s="6" t="s">
        <v>10</v>
      </c>
      <c r="T8" s="6" t="s">
        <v>11</v>
      </c>
      <c r="U8" s="6" t="s">
        <v>12</v>
      </c>
      <c r="V8" s="6" t="s">
        <v>13</v>
      </c>
      <c r="W8" s="6" t="s">
        <v>14</v>
      </c>
      <c r="X8" s="6" t="s">
        <v>15</v>
      </c>
      <c r="Y8" s="6" t="s">
        <v>16</v>
      </c>
      <c r="Z8" s="6" t="s">
        <v>17</v>
      </c>
      <c r="AA8" s="6" t="s">
        <v>18</v>
      </c>
    </row>
    <row r="9" spans="1:27" x14ac:dyDescent="0.2">
      <c r="A9" s="49"/>
      <c r="B9" s="50" t="s">
        <v>10</v>
      </c>
      <c r="C9" s="3" t="str">
        <f>S8</f>
        <v>A4</v>
      </c>
      <c r="D9" s="47"/>
      <c r="E9" s="47"/>
      <c r="F9" s="47"/>
      <c r="G9" s="47"/>
      <c r="H9" s="45"/>
      <c r="I9" s="45"/>
      <c r="J9" s="45"/>
      <c r="K9" s="36"/>
      <c r="L9" s="36"/>
      <c r="M9" s="36"/>
      <c r="N9" s="37"/>
      <c r="P9" s="7" t="s">
        <v>19</v>
      </c>
      <c r="Q9" s="7" t="s">
        <v>20</v>
      </c>
      <c r="R9" s="7" t="s">
        <v>21</v>
      </c>
      <c r="S9" s="7" t="s">
        <v>22</v>
      </c>
      <c r="T9" s="7" t="s">
        <v>23</v>
      </c>
      <c r="U9" s="7" t="s">
        <v>24</v>
      </c>
      <c r="V9" s="7" t="s">
        <v>25</v>
      </c>
      <c r="W9" s="7" t="s">
        <v>26</v>
      </c>
      <c r="X9" s="7" t="s">
        <v>27</v>
      </c>
      <c r="Y9" s="7" t="s">
        <v>28</v>
      </c>
      <c r="Z9" s="7" t="s">
        <v>29</v>
      </c>
      <c r="AA9" s="7" t="s">
        <v>30</v>
      </c>
    </row>
    <row r="10" spans="1:27" x14ac:dyDescent="0.2">
      <c r="A10" s="49"/>
      <c r="B10" s="50" t="s">
        <v>11</v>
      </c>
      <c r="C10" s="3" t="str">
        <f>T8</f>
        <v>A5</v>
      </c>
      <c r="D10" s="47"/>
      <c r="E10" s="47"/>
      <c r="F10" s="47"/>
      <c r="G10" s="47"/>
      <c r="H10" s="45"/>
      <c r="I10" s="45"/>
      <c r="J10" s="45"/>
      <c r="K10" s="36"/>
      <c r="L10" s="36"/>
      <c r="M10" s="36"/>
      <c r="N10" s="37"/>
      <c r="P10" s="8" t="s">
        <v>31</v>
      </c>
      <c r="Q10" s="8" t="s">
        <v>32</v>
      </c>
      <c r="R10" s="8" t="s">
        <v>33</v>
      </c>
      <c r="S10" s="8" t="s">
        <v>34</v>
      </c>
      <c r="T10" s="8" t="s">
        <v>35</v>
      </c>
      <c r="U10" s="8" t="s">
        <v>36</v>
      </c>
      <c r="V10" s="8" t="s">
        <v>37</v>
      </c>
      <c r="W10" s="8" t="s">
        <v>38</v>
      </c>
      <c r="X10" s="8" t="s">
        <v>39</v>
      </c>
      <c r="Y10" s="8" t="s">
        <v>40</v>
      </c>
      <c r="Z10" s="8" t="s">
        <v>41</v>
      </c>
      <c r="AA10" s="8" t="s">
        <v>42</v>
      </c>
    </row>
    <row r="11" spans="1:27" x14ac:dyDescent="0.2">
      <c r="A11" s="49"/>
      <c r="B11" s="50" t="s">
        <v>12</v>
      </c>
      <c r="C11" s="3" t="str">
        <f>U8</f>
        <v>A6</v>
      </c>
      <c r="D11" s="47"/>
      <c r="E11" s="47"/>
      <c r="F11" s="47"/>
      <c r="G11" s="47"/>
      <c r="H11" s="45"/>
      <c r="I11" s="45"/>
      <c r="J11" s="45"/>
      <c r="K11" s="36"/>
      <c r="L11" s="36"/>
      <c r="M11" s="36"/>
      <c r="N11" s="37"/>
      <c r="P11" s="9" t="s">
        <v>43</v>
      </c>
      <c r="Q11" s="9" t="s">
        <v>44</v>
      </c>
      <c r="R11" s="9" t="s">
        <v>45</v>
      </c>
      <c r="S11" s="9" t="s">
        <v>46</v>
      </c>
      <c r="T11" s="9" t="s">
        <v>47</v>
      </c>
      <c r="U11" s="9" t="s">
        <v>48</v>
      </c>
      <c r="V11" s="9" t="s">
        <v>49</v>
      </c>
      <c r="W11" s="9" t="s">
        <v>50</v>
      </c>
      <c r="X11" s="9" t="s">
        <v>51</v>
      </c>
      <c r="Y11" s="9" t="s">
        <v>52</v>
      </c>
      <c r="Z11" s="9" t="s">
        <v>53</v>
      </c>
      <c r="AA11" s="9" t="s">
        <v>54</v>
      </c>
    </row>
    <row r="12" spans="1:27" x14ac:dyDescent="0.2">
      <c r="A12" s="49"/>
      <c r="B12" s="50" t="s">
        <v>13</v>
      </c>
      <c r="C12" s="3" t="str">
        <f>V8</f>
        <v>A7</v>
      </c>
      <c r="D12" s="47"/>
      <c r="E12" s="47"/>
      <c r="F12" s="47"/>
      <c r="G12" s="47"/>
      <c r="H12" s="45"/>
      <c r="I12" s="45"/>
      <c r="J12" s="45"/>
      <c r="K12" s="36"/>
      <c r="L12" s="36"/>
      <c r="M12" s="36"/>
      <c r="N12" s="37"/>
      <c r="P12" s="10" t="s">
        <v>55</v>
      </c>
      <c r="Q12" s="10" t="s">
        <v>56</v>
      </c>
      <c r="R12" s="10" t="s">
        <v>57</v>
      </c>
      <c r="S12" s="10" t="s">
        <v>58</v>
      </c>
      <c r="T12" s="10" t="s">
        <v>59</v>
      </c>
      <c r="U12" s="10" t="s">
        <v>60</v>
      </c>
      <c r="V12" s="10" t="s">
        <v>61</v>
      </c>
      <c r="W12" s="10" t="s">
        <v>62</v>
      </c>
      <c r="X12" s="10" t="s">
        <v>63</v>
      </c>
      <c r="Y12" s="10" t="s">
        <v>64</v>
      </c>
      <c r="Z12" s="10" t="s">
        <v>65</v>
      </c>
      <c r="AA12" s="10" t="s">
        <v>66</v>
      </c>
    </row>
    <row r="13" spans="1:27" x14ac:dyDescent="0.2">
      <c r="A13" s="49"/>
      <c r="B13" s="50" t="s">
        <v>14</v>
      </c>
      <c r="C13" s="3" t="str">
        <f>W8</f>
        <v>A8</v>
      </c>
      <c r="D13" s="47"/>
      <c r="E13" s="47"/>
      <c r="F13" s="47"/>
      <c r="G13" s="47"/>
      <c r="H13" s="45"/>
      <c r="I13" s="45"/>
      <c r="J13" s="45"/>
      <c r="K13" s="36"/>
      <c r="L13" s="36"/>
      <c r="M13" s="36"/>
      <c r="N13" s="37"/>
      <c r="P13" s="11" t="s">
        <v>67</v>
      </c>
      <c r="Q13" s="11" t="s">
        <v>68</v>
      </c>
      <c r="R13" s="11" t="s">
        <v>69</v>
      </c>
      <c r="S13" s="11" t="s">
        <v>70</v>
      </c>
      <c r="T13" s="11" t="s">
        <v>71</v>
      </c>
      <c r="U13" s="11" t="s">
        <v>72</v>
      </c>
      <c r="V13" s="11" t="s">
        <v>73</v>
      </c>
      <c r="W13" s="11" t="s">
        <v>74</v>
      </c>
      <c r="X13" s="11" t="s">
        <v>75</v>
      </c>
      <c r="Y13" s="11" t="s">
        <v>76</v>
      </c>
      <c r="Z13" s="11" t="s">
        <v>77</v>
      </c>
      <c r="AA13" s="11" t="s">
        <v>78</v>
      </c>
    </row>
    <row r="14" spans="1:27" x14ac:dyDescent="0.2">
      <c r="A14" s="49"/>
      <c r="B14" s="50" t="s">
        <v>15</v>
      </c>
      <c r="C14" s="3" t="str">
        <f>X8</f>
        <v>A9</v>
      </c>
      <c r="D14" s="47"/>
      <c r="E14" s="47"/>
      <c r="F14" s="47"/>
      <c r="G14" s="47"/>
      <c r="H14" s="45"/>
      <c r="I14" s="45"/>
      <c r="J14" s="45"/>
      <c r="K14" s="36"/>
      <c r="L14" s="36"/>
      <c r="M14" s="36"/>
      <c r="N14" s="37"/>
      <c r="P14" s="12" t="s">
        <v>79</v>
      </c>
      <c r="Q14" s="12" t="s">
        <v>80</v>
      </c>
      <c r="R14" s="12" t="s">
        <v>81</v>
      </c>
      <c r="S14" s="12" t="s">
        <v>82</v>
      </c>
      <c r="T14" s="12" t="s">
        <v>83</v>
      </c>
      <c r="U14" s="12" t="s">
        <v>84</v>
      </c>
      <c r="V14" s="12" t="s">
        <v>85</v>
      </c>
      <c r="W14" s="12" t="s">
        <v>86</v>
      </c>
      <c r="X14" s="12" t="s">
        <v>87</v>
      </c>
      <c r="Y14" s="12" t="s">
        <v>88</v>
      </c>
      <c r="Z14" s="12" t="s">
        <v>89</v>
      </c>
      <c r="AA14" s="12" t="s">
        <v>90</v>
      </c>
    </row>
    <row r="15" spans="1:27" x14ac:dyDescent="0.2">
      <c r="A15" s="49"/>
      <c r="B15" s="50" t="s">
        <v>16</v>
      </c>
      <c r="C15" s="3" t="str">
        <f>Y8</f>
        <v>A10</v>
      </c>
      <c r="D15" s="47"/>
      <c r="E15" s="47"/>
      <c r="F15" s="47"/>
      <c r="G15" s="47"/>
      <c r="H15" s="45"/>
      <c r="I15" s="45"/>
      <c r="J15" s="45"/>
      <c r="K15" s="36"/>
      <c r="L15" s="36"/>
      <c r="M15" s="36"/>
      <c r="N15" s="37"/>
      <c r="P15" s="13" t="s">
        <v>91</v>
      </c>
      <c r="Q15" s="13" t="s">
        <v>92</v>
      </c>
      <c r="R15" s="13" t="s">
        <v>93</v>
      </c>
      <c r="S15" s="13" t="s">
        <v>94</v>
      </c>
      <c r="T15" s="13" t="s">
        <v>95</v>
      </c>
      <c r="U15" s="13" t="s">
        <v>96</v>
      </c>
      <c r="V15" s="13" t="s">
        <v>97</v>
      </c>
      <c r="W15" s="13" t="s">
        <v>98</v>
      </c>
      <c r="X15" s="13" t="s">
        <v>99</v>
      </c>
      <c r="Y15" s="13" t="s">
        <v>100</v>
      </c>
      <c r="Z15" s="13" t="s">
        <v>101</v>
      </c>
      <c r="AA15" s="13" t="s">
        <v>102</v>
      </c>
    </row>
    <row r="16" spans="1:27" x14ac:dyDescent="0.2">
      <c r="A16" s="49"/>
      <c r="B16" s="50" t="s">
        <v>17</v>
      </c>
      <c r="C16" s="3" t="str">
        <f>Z8</f>
        <v>A11</v>
      </c>
      <c r="D16" s="47"/>
      <c r="E16" s="47"/>
      <c r="F16" s="47"/>
      <c r="G16" s="47"/>
      <c r="H16" s="45"/>
      <c r="I16" s="45"/>
      <c r="J16" s="45"/>
      <c r="K16" s="36"/>
      <c r="L16" s="36"/>
      <c r="M16" s="36"/>
      <c r="N16" s="37"/>
    </row>
    <row r="17" spans="1:27" ht="12.75" customHeight="1" x14ac:dyDescent="0.2">
      <c r="A17" s="49"/>
      <c r="B17" s="50" t="s">
        <v>18</v>
      </c>
      <c r="C17" s="3" t="str">
        <f>AA8</f>
        <v>A12</v>
      </c>
      <c r="D17" s="47"/>
      <c r="E17" s="47"/>
      <c r="F17" s="47"/>
      <c r="G17" s="47"/>
      <c r="H17" s="45"/>
      <c r="I17" s="45"/>
      <c r="J17" s="45"/>
      <c r="K17" s="36"/>
      <c r="L17" s="36"/>
      <c r="M17" s="36"/>
      <c r="N17" s="37"/>
      <c r="P17" s="114" t="s">
        <v>149</v>
      </c>
      <c r="Q17" s="114"/>
      <c r="R17" s="114"/>
      <c r="S17" s="114"/>
      <c r="T17" s="114"/>
      <c r="U17" s="114"/>
      <c r="V17" s="114"/>
      <c r="W17" s="114"/>
      <c r="X17" s="114"/>
      <c r="Y17" s="114"/>
      <c r="Z17" s="114"/>
      <c r="AA17" s="114"/>
    </row>
    <row r="18" spans="1:27" x14ac:dyDescent="0.2">
      <c r="A18" s="49"/>
      <c r="B18" s="51" t="s">
        <v>19</v>
      </c>
      <c r="C18" s="3" t="str">
        <f>P9</f>
        <v>B1</v>
      </c>
      <c r="D18" s="47"/>
      <c r="E18" s="47"/>
      <c r="F18" s="47"/>
      <c r="G18" s="47"/>
      <c r="H18" s="45"/>
      <c r="I18" s="45"/>
      <c r="J18" s="45"/>
      <c r="K18" s="36"/>
      <c r="L18" s="36"/>
      <c r="M18" s="36"/>
      <c r="N18" s="37"/>
      <c r="P18" s="114"/>
      <c r="Q18" s="114"/>
      <c r="R18" s="114"/>
      <c r="S18" s="114"/>
      <c r="T18" s="114"/>
      <c r="U18" s="114"/>
      <c r="V18" s="114"/>
      <c r="W18" s="114"/>
      <c r="X18" s="114"/>
      <c r="Y18" s="114"/>
      <c r="Z18" s="114"/>
      <c r="AA18" s="114"/>
    </row>
    <row r="19" spans="1:27" x14ac:dyDescent="0.2">
      <c r="A19" s="49"/>
      <c r="B19" s="51" t="s">
        <v>20</v>
      </c>
      <c r="C19" s="3" t="str">
        <f>Q9</f>
        <v>B2</v>
      </c>
      <c r="D19" s="47"/>
      <c r="E19" s="47"/>
      <c r="F19" s="47"/>
      <c r="G19" s="47"/>
      <c r="H19" s="45"/>
      <c r="I19" s="45"/>
      <c r="J19" s="45"/>
      <c r="K19" s="36"/>
      <c r="L19" s="36"/>
      <c r="M19" s="36"/>
      <c r="N19" s="37"/>
      <c r="P19" s="114"/>
      <c r="Q19" s="114"/>
      <c r="R19" s="114"/>
      <c r="S19" s="114"/>
      <c r="T19" s="114"/>
      <c r="U19" s="114"/>
      <c r="V19" s="114"/>
      <c r="W19" s="114"/>
      <c r="X19" s="114"/>
      <c r="Y19" s="114"/>
      <c r="Z19" s="114"/>
      <c r="AA19" s="114"/>
    </row>
    <row r="20" spans="1:27" x14ac:dyDescent="0.2">
      <c r="A20" s="49"/>
      <c r="B20" s="51" t="s">
        <v>21</v>
      </c>
      <c r="C20" s="3" t="str">
        <f>R9</f>
        <v>B3</v>
      </c>
      <c r="D20" s="47"/>
      <c r="E20" s="47"/>
      <c r="F20" s="47"/>
      <c r="G20" s="47"/>
      <c r="H20" s="45"/>
      <c r="I20" s="45"/>
      <c r="J20" s="45"/>
      <c r="K20" s="36"/>
      <c r="L20" s="36"/>
      <c r="M20" s="36"/>
      <c r="N20" s="37"/>
    </row>
    <row r="21" spans="1:27" x14ac:dyDescent="0.2">
      <c r="A21" s="49"/>
      <c r="B21" s="51" t="s">
        <v>22</v>
      </c>
      <c r="C21" s="3" t="str">
        <f>S9</f>
        <v>B4</v>
      </c>
      <c r="D21" s="47"/>
      <c r="E21" s="47"/>
      <c r="F21" s="47"/>
      <c r="G21" s="47"/>
      <c r="H21" s="45"/>
      <c r="I21" s="45"/>
      <c r="J21" s="45"/>
      <c r="K21" s="36"/>
      <c r="L21" s="36"/>
      <c r="M21" s="36"/>
      <c r="N21" s="37"/>
      <c r="P21" s="114" t="s">
        <v>158</v>
      </c>
      <c r="Q21" s="114"/>
      <c r="R21" s="114"/>
      <c r="S21" s="114"/>
      <c r="T21" s="114"/>
      <c r="U21" s="114"/>
      <c r="V21" s="114"/>
      <c r="W21" s="114"/>
      <c r="X21" s="114"/>
      <c r="Y21" s="114"/>
      <c r="Z21" s="114"/>
    </row>
    <row r="22" spans="1:27" x14ac:dyDescent="0.2">
      <c r="A22" s="49"/>
      <c r="B22" s="51" t="s">
        <v>23</v>
      </c>
      <c r="C22" s="3" t="str">
        <f>T9</f>
        <v>B5</v>
      </c>
      <c r="D22" s="47"/>
      <c r="E22" s="47"/>
      <c r="F22" s="47"/>
      <c r="G22" s="47"/>
      <c r="H22" s="45"/>
      <c r="I22" s="45"/>
      <c r="J22" s="45"/>
      <c r="K22" s="36"/>
      <c r="L22" s="36"/>
      <c r="M22" s="36"/>
      <c r="N22" s="37"/>
    </row>
    <row r="23" spans="1:27" x14ac:dyDescent="0.2">
      <c r="A23" s="49"/>
      <c r="B23" s="51" t="s">
        <v>24</v>
      </c>
      <c r="C23" s="3" t="str">
        <f>U9</f>
        <v>B6</v>
      </c>
      <c r="D23" s="47"/>
      <c r="E23" s="47"/>
      <c r="F23" s="47"/>
      <c r="G23" s="47"/>
      <c r="H23" s="45"/>
      <c r="I23" s="45"/>
      <c r="J23" s="45"/>
      <c r="K23" s="36"/>
      <c r="L23" s="36"/>
      <c r="M23" s="36"/>
      <c r="N23" s="37"/>
      <c r="P23" s="115" t="s">
        <v>151</v>
      </c>
      <c r="Q23" s="115"/>
      <c r="R23" s="115"/>
      <c r="S23" s="115"/>
      <c r="T23" s="115"/>
      <c r="U23" s="115"/>
      <c r="V23" s="115"/>
      <c r="W23" s="115"/>
      <c r="X23" s="115"/>
      <c r="Y23" s="115"/>
      <c r="Z23" s="115"/>
    </row>
    <row r="24" spans="1:27" x14ac:dyDescent="0.2">
      <c r="A24" s="49"/>
      <c r="B24" s="51" t="s">
        <v>25</v>
      </c>
      <c r="C24" s="3" t="str">
        <f>V9</f>
        <v>B7</v>
      </c>
      <c r="D24" s="47"/>
      <c r="E24" s="47"/>
      <c r="F24" s="47"/>
      <c r="G24" s="47"/>
      <c r="H24" s="45"/>
      <c r="I24" s="45"/>
      <c r="J24" s="45"/>
      <c r="K24" s="36"/>
      <c r="L24" s="36"/>
      <c r="M24" s="36"/>
      <c r="N24" s="37"/>
    </row>
    <row r="25" spans="1:27" x14ac:dyDescent="0.2">
      <c r="A25" s="49"/>
      <c r="B25" s="51" t="s">
        <v>26</v>
      </c>
      <c r="C25" s="3" t="str">
        <f>W9</f>
        <v>B8</v>
      </c>
      <c r="D25" s="47"/>
      <c r="E25" s="47"/>
      <c r="F25" s="47"/>
      <c r="G25" s="47"/>
      <c r="H25" s="45"/>
      <c r="I25" s="45"/>
      <c r="J25" s="45"/>
      <c r="K25" s="36"/>
      <c r="L25" s="36"/>
      <c r="M25" s="36"/>
      <c r="N25" s="37"/>
      <c r="P25" s="108" t="s">
        <v>166</v>
      </c>
      <c r="Q25" s="108"/>
      <c r="R25" s="108"/>
      <c r="S25" s="108"/>
      <c r="T25" s="108"/>
      <c r="U25" s="108"/>
      <c r="V25" s="108"/>
      <c r="W25" s="108"/>
      <c r="X25" s="108"/>
      <c r="Y25" s="108"/>
      <c r="Z25" s="108"/>
    </row>
    <row r="26" spans="1:27" x14ac:dyDescent="0.2">
      <c r="A26" s="49"/>
      <c r="B26" s="51" t="s">
        <v>27</v>
      </c>
      <c r="C26" s="3" t="str">
        <f>X9</f>
        <v>B9</v>
      </c>
      <c r="D26" s="47"/>
      <c r="E26" s="47"/>
      <c r="F26" s="47"/>
      <c r="G26" s="47"/>
      <c r="H26" s="45"/>
      <c r="I26" s="45"/>
      <c r="J26" s="45"/>
      <c r="K26" s="36"/>
      <c r="L26" s="36"/>
      <c r="M26" s="36"/>
      <c r="N26" s="37"/>
    </row>
    <row r="27" spans="1:27" x14ac:dyDescent="0.2">
      <c r="A27" s="49"/>
      <c r="B27" s="51" t="s">
        <v>28</v>
      </c>
      <c r="C27" s="3" t="str">
        <f>Y9</f>
        <v>B10</v>
      </c>
      <c r="D27" s="47"/>
      <c r="E27" s="47"/>
      <c r="F27" s="47"/>
      <c r="G27" s="47"/>
      <c r="H27" s="45"/>
      <c r="I27" s="45"/>
      <c r="J27" s="45"/>
      <c r="K27" s="36"/>
      <c r="L27" s="36"/>
      <c r="M27" s="36"/>
      <c r="N27" s="37"/>
    </row>
    <row r="28" spans="1:27" x14ac:dyDescent="0.2">
      <c r="A28" s="49"/>
      <c r="B28" s="51" t="s">
        <v>29</v>
      </c>
      <c r="C28" s="3" t="str">
        <f>Z9</f>
        <v>B11</v>
      </c>
      <c r="D28" s="47"/>
      <c r="E28" s="47"/>
      <c r="F28" s="47"/>
      <c r="G28" s="47"/>
      <c r="H28" s="45"/>
      <c r="I28" s="45"/>
      <c r="J28" s="45"/>
      <c r="K28" s="36"/>
      <c r="L28" s="36"/>
      <c r="M28" s="36"/>
      <c r="N28" s="37"/>
    </row>
    <row r="29" spans="1:27" x14ac:dyDescent="0.2">
      <c r="A29" s="49"/>
      <c r="B29" s="51" t="s">
        <v>30</v>
      </c>
      <c r="C29" s="3" t="str">
        <f>AA9</f>
        <v>B12</v>
      </c>
      <c r="D29" s="47"/>
      <c r="E29" s="47"/>
      <c r="F29" s="47"/>
      <c r="G29" s="47"/>
      <c r="H29" s="45"/>
      <c r="I29" s="45"/>
      <c r="J29" s="45"/>
      <c r="K29" s="36"/>
      <c r="L29" s="36"/>
      <c r="M29" s="36"/>
      <c r="N29" s="37"/>
    </row>
    <row r="30" spans="1:27" x14ac:dyDescent="0.2">
      <c r="A30" s="49"/>
      <c r="B30" s="52" t="s">
        <v>31</v>
      </c>
      <c r="C30" s="3" t="str">
        <f>P10</f>
        <v>C1</v>
      </c>
      <c r="D30" s="47"/>
      <c r="E30" s="47"/>
      <c r="F30" s="47"/>
      <c r="G30" s="47"/>
      <c r="H30" s="45"/>
      <c r="I30" s="45"/>
      <c r="J30" s="45"/>
      <c r="K30" s="36"/>
      <c r="L30" s="36"/>
      <c r="M30" s="36"/>
      <c r="N30" s="37"/>
    </row>
    <row r="31" spans="1:27" x14ac:dyDescent="0.2">
      <c r="A31" s="49"/>
      <c r="B31" s="52" t="s">
        <v>32</v>
      </c>
      <c r="C31" s="3" t="str">
        <f>Q10</f>
        <v>C2</v>
      </c>
      <c r="D31" s="47"/>
      <c r="E31" s="47"/>
      <c r="F31" s="47"/>
      <c r="G31" s="47"/>
      <c r="H31" s="45"/>
      <c r="I31" s="45"/>
      <c r="J31" s="45"/>
      <c r="K31" s="36"/>
      <c r="L31" s="36"/>
      <c r="M31" s="36"/>
      <c r="N31" s="37"/>
    </row>
    <row r="32" spans="1:27" x14ac:dyDescent="0.2">
      <c r="A32" s="49"/>
      <c r="B32" s="52" t="s">
        <v>33</v>
      </c>
      <c r="C32" s="3" t="str">
        <f>R10</f>
        <v>C3</v>
      </c>
      <c r="D32" s="47"/>
      <c r="E32" s="47"/>
      <c r="F32" s="47"/>
      <c r="G32" s="47"/>
      <c r="H32" s="45"/>
      <c r="I32" s="45"/>
      <c r="J32" s="45"/>
      <c r="K32" s="36"/>
      <c r="L32" s="36"/>
      <c r="M32" s="36"/>
      <c r="N32" s="37"/>
    </row>
    <row r="33" spans="1:14" x14ac:dyDescent="0.2">
      <c r="A33" s="49"/>
      <c r="B33" s="52" t="s">
        <v>34</v>
      </c>
      <c r="C33" s="3" t="str">
        <f>S10</f>
        <v>C4</v>
      </c>
      <c r="D33" s="47"/>
      <c r="E33" s="47"/>
      <c r="F33" s="47"/>
      <c r="G33" s="47"/>
      <c r="H33" s="45"/>
      <c r="I33" s="45"/>
      <c r="J33" s="45"/>
      <c r="K33" s="36"/>
      <c r="L33" s="36"/>
      <c r="M33" s="36"/>
      <c r="N33" s="37"/>
    </row>
    <row r="34" spans="1:14" x14ac:dyDescent="0.2">
      <c r="A34" s="49"/>
      <c r="B34" s="52" t="s">
        <v>35</v>
      </c>
      <c r="C34" s="3" t="str">
        <f>T10</f>
        <v>C5</v>
      </c>
      <c r="D34" s="47"/>
      <c r="E34" s="47"/>
      <c r="F34" s="47"/>
      <c r="G34" s="47"/>
      <c r="H34" s="45"/>
      <c r="I34" s="45"/>
      <c r="J34" s="45"/>
      <c r="K34" s="36"/>
      <c r="L34" s="36"/>
      <c r="M34" s="36"/>
      <c r="N34" s="37"/>
    </row>
    <row r="35" spans="1:14" x14ac:dyDescent="0.2">
      <c r="A35" s="49"/>
      <c r="B35" s="52" t="s">
        <v>36</v>
      </c>
      <c r="C35" s="3" t="str">
        <f>U10</f>
        <v>C6</v>
      </c>
      <c r="D35" s="47"/>
      <c r="E35" s="47"/>
      <c r="F35" s="47"/>
      <c r="G35" s="47"/>
      <c r="H35" s="45"/>
      <c r="I35" s="45"/>
      <c r="J35" s="45"/>
      <c r="K35" s="36"/>
      <c r="L35" s="36"/>
      <c r="M35" s="36"/>
      <c r="N35" s="37"/>
    </row>
    <row r="36" spans="1:14" x14ac:dyDescent="0.2">
      <c r="A36" s="49"/>
      <c r="B36" s="52" t="s">
        <v>37</v>
      </c>
      <c r="C36" s="3" t="str">
        <f>V10</f>
        <v>C7</v>
      </c>
      <c r="D36" s="47"/>
      <c r="E36" s="47"/>
      <c r="F36" s="47"/>
      <c r="G36" s="47"/>
      <c r="H36" s="45"/>
      <c r="I36" s="45"/>
      <c r="J36" s="45"/>
      <c r="K36" s="36"/>
      <c r="L36" s="36"/>
      <c r="M36" s="36"/>
      <c r="N36" s="37"/>
    </row>
    <row r="37" spans="1:14" x14ac:dyDescent="0.2">
      <c r="A37" s="49"/>
      <c r="B37" s="52" t="s">
        <v>38</v>
      </c>
      <c r="C37" s="3" t="str">
        <f>W10</f>
        <v>C8</v>
      </c>
      <c r="D37" s="47"/>
      <c r="E37" s="47"/>
      <c r="F37" s="47"/>
      <c r="G37" s="47"/>
      <c r="H37" s="45"/>
      <c r="I37" s="45"/>
      <c r="J37" s="45"/>
      <c r="K37" s="36"/>
      <c r="L37" s="36"/>
      <c r="M37" s="36"/>
      <c r="N37" s="37"/>
    </row>
    <row r="38" spans="1:14" x14ac:dyDescent="0.2">
      <c r="A38" s="49"/>
      <c r="B38" s="52" t="s">
        <v>39</v>
      </c>
      <c r="C38" s="3" t="str">
        <f>X10</f>
        <v>C9</v>
      </c>
      <c r="D38" s="47"/>
      <c r="E38" s="47"/>
      <c r="F38" s="47"/>
      <c r="G38" s="47"/>
      <c r="H38" s="45"/>
      <c r="I38" s="45"/>
      <c r="J38" s="45"/>
      <c r="K38" s="36"/>
      <c r="L38" s="36"/>
      <c r="M38" s="36"/>
      <c r="N38" s="37"/>
    </row>
    <row r="39" spans="1:14" x14ac:dyDescent="0.2">
      <c r="A39" s="49"/>
      <c r="B39" s="52" t="s">
        <v>40</v>
      </c>
      <c r="C39" s="3" t="str">
        <f>Y10</f>
        <v>C10</v>
      </c>
      <c r="D39" s="47"/>
      <c r="E39" s="47"/>
      <c r="F39" s="47"/>
      <c r="G39" s="47"/>
      <c r="H39" s="45"/>
      <c r="I39" s="45"/>
      <c r="J39" s="45"/>
      <c r="K39" s="36"/>
      <c r="L39" s="36"/>
      <c r="M39" s="36"/>
      <c r="N39" s="37"/>
    </row>
    <row r="40" spans="1:14" x14ac:dyDescent="0.2">
      <c r="A40" s="49"/>
      <c r="B40" s="52" t="s">
        <v>41</v>
      </c>
      <c r="C40" s="3" t="str">
        <f>Z10</f>
        <v>C11</v>
      </c>
      <c r="D40" s="47"/>
      <c r="E40" s="47"/>
      <c r="F40" s="47"/>
      <c r="G40" s="47"/>
      <c r="H40" s="45"/>
      <c r="I40" s="45"/>
      <c r="J40" s="45"/>
      <c r="K40" s="36"/>
      <c r="L40" s="36"/>
      <c r="M40" s="36"/>
      <c r="N40" s="37"/>
    </row>
    <row r="41" spans="1:14" x14ac:dyDescent="0.2">
      <c r="A41" s="49"/>
      <c r="B41" s="52" t="s">
        <v>42</v>
      </c>
      <c r="C41" s="3" t="str">
        <f>AA10</f>
        <v>C12</v>
      </c>
      <c r="D41" s="47"/>
      <c r="E41" s="47"/>
      <c r="F41" s="47"/>
      <c r="G41" s="47"/>
      <c r="H41" s="45"/>
      <c r="I41" s="45"/>
      <c r="J41" s="45"/>
      <c r="K41" s="36"/>
      <c r="L41" s="36"/>
      <c r="M41" s="36"/>
      <c r="N41" s="37"/>
    </row>
    <row r="42" spans="1:14" x14ac:dyDescent="0.2">
      <c r="A42" s="49"/>
      <c r="B42" s="54" t="s">
        <v>43</v>
      </c>
      <c r="C42" s="3" t="str">
        <f>P11</f>
        <v>D1</v>
      </c>
      <c r="D42" s="47"/>
      <c r="E42" s="47"/>
      <c r="F42" s="47"/>
      <c r="G42" s="47"/>
      <c r="H42" s="45"/>
      <c r="I42" s="45"/>
      <c r="J42" s="45"/>
      <c r="K42" s="36"/>
      <c r="L42" s="36"/>
      <c r="M42" s="36"/>
      <c r="N42" s="37"/>
    </row>
    <row r="43" spans="1:14" x14ac:dyDescent="0.2">
      <c r="A43" s="49"/>
      <c r="B43" s="54" t="s">
        <v>44</v>
      </c>
      <c r="C43" s="3" t="str">
        <f>Q11</f>
        <v>D2</v>
      </c>
      <c r="D43" s="47"/>
      <c r="E43" s="47"/>
      <c r="F43" s="47"/>
      <c r="G43" s="47"/>
      <c r="H43" s="45"/>
      <c r="I43" s="45"/>
      <c r="J43" s="45"/>
      <c r="K43" s="36"/>
      <c r="L43" s="36"/>
      <c r="M43" s="36"/>
      <c r="N43" s="37"/>
    </row>
    <row r="44" spans="1:14" x14ac:dyDescent="0.2">
      <c r="A44" s="49"/>
      <c r="B44" s="54" t="s">
        <v>45</v>
      </c>
      <c r="C44" s="3" t="str">
        <f>R11</f>
        <v>D3</v>
      </c>
      <c r="D44" s="47"/>
      <c r="E44" s="47"/>
      <c r="F44" s="47"/>
      <c r="G44" s="47"/>
      <c r="H44" s="45"/>
      <c r="I44" s="45"/>
      <c r="J44" s="45"/>
      <c r="K44" s="36"/>
      <c r="L44" s="36"/>
      <c r="M44" s="36"/>
      <c r="N44" s="37"/>
    </row>
    <row r="45" spans="1:14" x14ac:dyDescent="0.2">
      <c r="A45" s="49"/>
      <c r="B45" s="54" t="s">
        <v>46</v>
      </c>
      <c r="C45" s="3" t="str">
        <f>S11</f>
        <v>D4</v>
      </c>
      <c r="D45" s="47"/>
      <c r="E45" s="47"/>
      <c r="F45" s="47"/>
      <c r="G45" s="47"/>
      <c r="H45" s="45"/>
      <c r="I45" s="45"/>
      <c r="J45" s="45"/>
      <c r="K45" s="36"/>
      <c r="L45" s="36"/>
      <c r="M45" s="36"/>
      <c r="N45" s="37"/>
    </row>
    <row r="46" spans="1:14" x14ac:dyDescent="0.2">
      <c r="A46" s="49"/>
      <c r="B46" s="54" t="s">
        <v>47</v>
      </c>
      <c r="C46" s="3" t="str">
        <f>T11</f>
        <v>D5</v>
      </c>
      <c r="D46" s="47"/>
      <c r="E46" s="47"/>
      <c r="F46" s="47"/>
      <c r="G46" s="47"/>
      <c r="H46" s="45"/>
      <c r="I46" s="45"/>
      <c r="J46" s="45"/>
      <c r="K46" s="36"/>
      <c r="L46" s="36"/>
      <c r="M46" s="36"/>
      <c r="N46" s="37"/>
    </row>
    <row r="47" spans="1:14" x14ac:dyDescent="0.2">
      <c r="A47" s="49"/>
      <c r="B47" s="54" t="s">
        <v>48</v>
      </c>
      <c r="C47" s="3" t="str">
        <f>U11</f>
        <v>D6</v>
      </c>
      <c r="D47" s="47"/>
      <c r="E47" s="47"/>
      <c r="F47" s="47"/>
      <c r="G47" s="47"/>
      <c r="H47" s="45"/>
      <c r="I47" s="45"/>
      <c r="J47" s="45"/>
      <c r="K47" s="36"/>
      <c r="L47" s="36"/>
      <c r="M47" s="36"/>
      <c r="N47" s="37"/>
    </row>
    <row r="48" spans="1:14" x14ac:dyDescent="0.2">
      <c r="A48" s="49"/>
      <c r="B48" s="54" t="s">
        <v>49</v>
      </c>
      <c r="C48" s="3" t="str">
        <f>V11</f>
        <v>D7</v>
      </c>
      <c r="D48" s="47"/>
      <c r="E48" s="47"/>
      <c r="F48" s="47"/>
      <c r="G48" s="47"/>
      <c r="H48" s="45"/>
      <c r="I48" s="45"/>
      <c r="J48" s="45"/>
      <c r="K48" s="36"/>
      <c r="L48" s="36"/>
      <c r="M48" s="36"/>
      <c r="N48" s="37"/>
    </row>
    <row r="49" spans="1:14" x14ac:dyDescent="0.2">
      <c r="A49" s="49"/>
      <c r="B49" s="54" t="s">
        <v>50</v>
      </c>
      <c r="C49" s="3" t="str">
        <f>W11</f>
        <v>D8</v>
      </c>
      <c r="D49" s="47"/>
      <c r="E49" s="47"/>
      <c r="F49" s="47"/>
      <c r="G49" s="47"/>
      <c r="H49" s="45"/>
      <c r="I49" s="45"/>
      <c r="J49" s="45"/>
      <c r="K49" s="36"/>
      <c r="L49" s="36"/>
      <c r="M49" s="36"/>
      <c r="N49" s="37"/>
    </row>
    <row r="50" spans="1:14" x14ac:dyDescent="0.2">
      <c r="A50" s="49"/>
      <c r="B50" s="54" t="s">
        <v>51</v>
      </c>
      <c r="C50" s="3" t="str">
        <f>X11</f>
        <v>D9</v>
      </c>
      <c r="D50" s="47"/>
      <c r="E50" s="47"/>
      <c r="F50" s="47"/>
      <c r="G50" s="47"/>
      <c r="H50" s="45"/>
      <c r="I50" s="45"/>
      <c r="J50" s="45"/>
      <c r="K50" s="36"/>
      <c r="L50" s="36"/>
      <c r="M50" s="36"/>
      <c r="N50" s="37"/>
    </row>
    <row r="51" spans="1:14" x14ac:dyDescent="0.2">
      <c r="A51" s="49"/>
      <c r="B51" s="54" t="s">
        <v>52</v>
      </c>
      <c r="C51" s="3" t="str">
        <f>Y11</f>
        <v>D10</v>
      </c>
      <c r="D51" s="47"/>
      <c r="E51" s="47"/>
      <c r="F51" s="47"/>
      <c r="G51" s="47"/>
      <c r="H51" s="45"/>
      <c r="I51" s="45"/>
      <c r="J51" s="45"/>
      <c r="K51" s="36"/>
      <c r="L51" s="36"/>
      <c r="M51" s="36"/>
      <c r="N51" s="37"/>
    </row>
    <row r="52" spans="1:14" x14ac:dyDescent="0.2">
      <c r="A52" s="49"/>
      <c r="B52" s="54" t="s">
        <v>53</v>
      </c>
      <c r="C52" s="3" t="str">
        <f>Z11</f>
        <v>D11</v>
      </c>
      <c r="D52" s="47"/>
      <c r="E52" s="47"/>
      <c r="F52" s="47"/>
      <c r="G52" s="47"/>
      <c r="H52" s="45"/>
      <c r="I52" s="45"/>
      <c r="J52" s="45"/>
      <c r="K52" s="36"/>
      <c r="L52" s="36"/>
      <c r="M52" s="36"/>
      <c r="N52" s="37"/>
    </row>
    <row r="53" spans="1:14" x14ac:dyDescent="0.2">
      <c r="A53" s="49"/>
      <c r="B53" s="54" t="s">
        <v>54</v>
      </c>
      <c r="C53" s="3" t="str">
        <f>AA11</f>
        <v>D12</v>
      </c>
      <c r="D53" s="47"/>
      <c r="E53" s="47"/>
      <c r="F53" s="47"/>
      <c r="G53" s="47"/>
      <c r="H53" s="45"/>
      <c r="I53" s="45"/>
      <c r="J53" s="45"/>
      <c r="K53" s="36"/>
      <c r="L53" s="36"/>
      <c r="M53" s="36"/>
      <c r="N53" s="37"/>
    </row>
    <row r="54" spans="1:14" x14ac:dyDescent="0.2">
      <c r="A54" s="49"/>
      <c r="B54" s="53" t="s">
        <v>55</v>
      </c>
      <c r="C54" s="3" t="str">
        <f>P12</f>
        <v>E1</v>
      </c>
      <c r="D54" s="47"/>
      <c r="E54" s="47"/>
      <c r="F54" s="47"/>
      <c r="G54" s="47"/>
      <c r="H54" s="45"/>
      <c r="I54" s="45"/>
      <c r="J54" s="45"/>
      <c r="K54" s="36"/>
      <c r="L54" s="36"/>
      <c r="M54" s="36"/>
      <c r="N54" s="37"/>
    </row>
    <row r="55" spans="1:14" x14ac:dyDescent="0.2">
      <c r="A55" s="49"/>
      <c r="B55" s="53" t="s">
        <v>56</v>
      </c>
      <c r="C55" s="3" t="str">
        <f>Q12</f>
        <v>E2</v>
      </c>
      <c r="D55" s="47"/>
      <c r="E55" s="47"/>
      <c r="F55" s="47"/>
      <c r="G55" s="47"/>
      <c r="H55" s="45"/>
      <c r="I55" s="45"/>
      <c r="J55" s="45"/>
      <c r="K55" s="36"/>
      <c r="L55" s="36"/>
      <c r="M55" s="36"/>
      <c r="N55" s="37"/>
    </row>
    <row r="56" spans="1:14" x14ac:dyDescent="0.2">
      <c r="A56" s="49"/>
      <c r="B56" s="53" t="s">
        <v>57</v>
      </c>
      <c r="C56" s="3" t="str">
        <f>R12</f>
        <v>E3</v>
      </c>
      <c r="D56" s="47"/>
      <c r="E56" s="47"/>
      <c r="F56" s="47"/>
      <c r="G56" s="47"/>
      <c r="H56" s="45"/>
      <c r="I56" s="45"/>
      <c r="J56" s="45"/>
      <c r="K56" s="36"/>
      <c r="L56" s="36"/>
      <c r="M56" s="36"/>
      <c r="N56" s="37"/>
    </row>
    <row r="57" spans="1:14" x14ac:dyDescent="0.2">
      <c r="A57" s="49"/>
      <c r="B57" s="53" t="s">
        <v>58</v>
      </c>
      <c r="C57" s="3" t="str">
        <f>S12</f>
        <v>E4</v>
      </c>
      <c r="D57" s="47"/>
      <c r="E57" s="47"/>
      <c r="F57" s="47"/>
      <c r="G57" s="47"/>
      <c r="H57" s="45"/>
      <c r="I57" s="45"/>
      <c r="J57" s="45"/>
      <c r="K57" s="36"/>
      <c r="L57" s="36"/>
      <c r="M57" s="36"/>
      <c r="N57" s="37"/>
    </row>
    <row r="58" spans="1:14" x14ac:dyDescent="0.2">
      <c r="A58" s="49"/>
      <c r="B58" s="53" t="s">
        <v>59</v>
      </c>
      <c r="C58" s="3" t="str">
        <f>T12</f>
        <v>E5</v>
      </c>
      <c r="D58" s="47"/>
      <c r="E58" s="47"/>
      <c r="F58" s="47"/>
      <c r="G58" s="47"/>
      <c r="H58" s="45"/>
      <c r="I58" s="45"/>
      <c r="J58" s="45"/>
      <c r="K58" s="36"/>
      <c r="L58" s="36"/>
      <c r="M58" s="36"/>
      <c r="N58" s="37"/>
    </row>
    <row r="59" spans="1:14" x14ac:dyDescent="0.2">
      <c r="A59" s="49"/>
      <c r="B59" s="53" t="s">
        <v>60</v>
      </c>
      <c r="C59" s="3" t="str">
        <f>U12</f>
        <v>E6</v>
      </c>
      <c r="D59" s="47"/>
      <c r="E59" s="47"/>
      <c r="F59" s="47"/>
      <c r="G59" s="47"/>
      <c r="H59" s="45"/>
      <c r="I59" s="45"/>
      <c r="J59" s="45"/>
      <c r="K59" s="36"/>
      <c r="L59" s="36"/>
      <c r="M59" s="36"/>
      <c r="N59" s="37"/>
    </row>
    <row r="60" spans="1:14" x14ac:dyDescent="0.2">
      <c r="A60" s="49"/>
      <c r="B60" s="53" t="s">
        <v>61</v>
      </c>
      <c r="C60" s="3" t="str">
        <f>V12</f>
        <v>E7</v>
      </c>
      <c r="D60" s="47"/>
      <c r="E60" s="47"/>
      <c r="F60" s="47"/>
      <c r="G60" s="47"/>
      <c r="H60" s="45"/>
      <c r="I60" s="45"/>
      <c r="J60" s="45"/>
      <c r="K60" s="36"/>
      <c r="L60" s="36"/>
      <c r="M60" s="36"/>
      <c r="N60" s="37"/>
    </row>
    <row r="61" spans="1:14" x14ac:dyDescent="0.2">
      <c r="A61" s="49"/>
      <c r="B61" s="53" t="s">
        <v>62</v>
      </c>
      <c r="C61" s="3" t="str">
        <f>W12</f>
        <v>E8</v>
      </c>
      <c r="D61" s="47"/>
      <c r="E61" s="47"/>
      <c r="F61" s="47"/>
      <c r="G61" s="47"/>
      <c r="H61" s="45"/>
      <c r="I61" s="45"/>
      <c r="J61" s="45"/>
      <c r="K61" s="36"/>
      <c r="L61" s="36"/>
      <c r="M61" s="36"/>
      <c r="N61" s="37"/>
    </row>
    <row r="62" spans="1:14" x14ac:dyDescent="0.2">
      <c r="A62" s="49"/>
      <c r="B62" s="53" t="s">
        <v>63</v>
      </c>
      <c r="C62" s="3" t="str">
        <f>X12</f>
        <v>E9</v>
      </c>
      <c r="D62" s="47"/>
      <c r="E62" s="47"/>
      <c r="F62" s="47"/>
      <c r="G62" s="47"/>
      <c r="H62" s="45"/>
      <c r="I62" s="45"/>
      <c r="J62" s="45"/>
      <c r="K62" s="36"/>
      <c r="L62" s="36"/>
      <c r="M62" s="36"/>
      <c r="N62" s="37"/>
    </row>
    <row r="63" spans="1:14" x14ac:dyDescent="0.2">
      <c r="A63" s="49"/>
      <c r="B63" s="53" t="s">
        <v>64</v>
      </c>
      <c r="C63" s="3" t="str">
        <f>Y12</f>
        <v>E10</v>
      </c>
      <c r="D63" s="47"/>
      <c r="E63" s="47"/>
      <c r="F63" s="47"/>
      <c r="G63" s="47"/>
      <c r="H63" s="45"/>
      <c r="I63" s="45"/>
      <c r="J63" s="45"/>
      <c r="K63" s="36"/>
      <c r="L63" s="36"/>
      <c r="M63" s="36"/>
      <c r="N63" s="37"/>
    </row>
    <row r="64" spans="1:14" x14ac:dyDescent="0.2">
      <c r="A64" s="49"/>
      <c r="B64" s="53" t="s">
        <v>65</v>
      </c>
      <c r="C64" s="3" t="str">
        <f>Z12</f>
        <v>E11</v>
      </c>
      <c r="D64" s="47"/>
      <c r="E64" s="47"/>
      <c r="F64" s="47"/>
      <c r="G64" s="47"/>
      <c r="H64" s="45"/>
      <c r="I64" s="45"/>
      <c r="J64" s="45"/>
      <c r="K64" s="36"/>
      <c r="L64" s="36"/>
      <c r="M64" s="36"/>
      <c r="N64" s="37"/>
    </row>
    <row r="65" spans="1:14" x14ac:dyDescent="0.2">
      <c r="A65" s="49"/>
      <c r="B65" s="53" t="s">
        <v>66</v>
      </c>
      <c r="C65" s="3" t="str">
        <f>AA12</f>
        <v>E12</v>
      </c>
      <c r="D65" s="47"/>
      <c r="E65" s="47"/>
      <c r="F65" s="47"/>
      <c r="G65" s="47"/>
      <c r="H65" s="45"/>
      <c r="I65" s="45"/>
      <c r="J65" s="45"/>
      <c r="K65" s="36"/>
      <c r="L65" s="36"/>
      <c r="M65" s="36"/>
      <c r="N65" s="37"/>
    </row>
    <row r="66" spans="1:14" x14ac:dyDescent="0.2">
      <c r="A66" s="49"/>
      <c r="B66" s="55" t="s">
        <v>67</v>
      </c>
      <c r="C66" s="3" t="str">
        <f>P13</f>
        <v>F1</v>
      </c>
      <c r="D66" s="47"/>
      <c r="E66" s="47"/>
      <c r="F66" s="47"/>
      <c r="G66" s="47"/>
      <c r="H66" s="45"/>
      <c r="I66" s="45"/>
      <c r="J66" s="45"/>
      <c r="K66" s="36"/>
      <c r="L66" s="36"/>
      <c r="M66" s="36"/>
      <c r="N66" s="37"/>
    </row>
    <row r="67" spans="1:14" x14ac:dyDescent="0.2">
      <c r="A67" s="49"/>
      <c r="B67" s="55" t="s">
        <v>68</v>
      </c>
      <c r="C67" s="3" t="str">
        <f>Q13</f>
        <v>F2</v>
      </c>
      <c r="D67" s="47"/>
      <c r="E67" s="47"/>
      <c r="F67" s="47"/>
      <c r="G67" s="47"/>
      <c r="H67" s="45"/>
      <c r="I67" s="45"/>
      <c r="J67" s="45"/>
      <c r="K67" s="36"/>
      <c r="L67" s="36"/>
      <c r="M67" s="36"/>
      <c r="N67" s="37"/>
    </row>
    <row r="68" spans="1:14" x14ac:dyDescent="0.2">
      <c r="A68" s="49"/>
      <c r="B68" s="55" t="s">
        <v>69</v>
      </c>
      <c r="C68" s="3" t="str">
        <f>R13</f>
        <v>F3</v>
      </c>
      <c r="D68" s="47"/>
      <c r="E68" s="47"/>
      <c r="F68" s="47"/>
      <c r="G68" s="47"/>
      <c r="H68" s="45"/>
      <c r="I68" s="45"/>
      <c r="J68" s="45"/>
      <c r="K68" s="36"/>
      <c r="L68" s="36"/>
      <c r="M68" s="36"/>
      <c r="N68" s="37"/>
    </row>
    <row r="69" spans="1:14" x14ac:dyDescent="0.2">
      <c r="A69" s="49"/>
      <c r="B69" s="55" t="s">
        <v>70</v>
      </c>
      <c r="C69" s="3" t="str">
        <f>S13</f>
        <v>F4</v>
      </c>
      <c r="D69" s="47"/>
      <c r="E69" s="47"/>
      <c r="F69" s="47"/>
      <c r="G69" s="47"/>
      <c r="H69" s="45"/>
      <c r="I69" s="45"/>
      <c r="J69" s="45"/>
      <c r="K69" s="36"/>
      <c r="L69" s="36"/>
      <c r="M69" s="36"/>
      <c r="N69" s="37"/>
    </row>
    <row r="70" spans="1:14" x14ac:dyDescent="0.2">
      <c r="A70" s="49"/>
      <c r="B70" s="55" t="s">
        <v>71</v>
      </c>
      <c r="C70" s="3" t="str">
        <f>T13</f>
        <v>F5</v>
      </c>
      <c r="D70" s="47"/>
      <c r="E70" s="47"/>
      <c r="F70" s="47"/>
      <c r="G70" s="47"/>
      <c r="H70" s="45"/>
      <c r="I70" s="45"/>
      <c r="J70" s="45"/>
      <c r="K70" s="36"/>
      <c r="L70" s="36"/>
      <c r="M70" s="36"/>
      <c r="N70" s="37"/>
    </row>
    <row r="71" spans="1:14" x14ac:dyDescent="0.2">
      <c r="A71" s="49"/>
      <c r="B71" s="55" t="s">
        <v>72</v>
      </c>
      <c r="C71" s="3" t="str">
        <f>U13</f>
        <v>F6</v>
      </c>
      <c r="D71" s="47"/>
      <c r="E71" s="47"/>
      <c r="F71" s="47"/>
      <c r="G71" s="47"/>
      <c r="H71" s="45"/>
      <c r="I71" s="45"/>
      <c r="J71" s="45"/>
      <c r="K71" s="36"/>
      <c r="L71" s="36"/>
      <c r="M71" s="36"/>
      <c r="N71" s="37"/>
    </row>
    <row r="72" spans="1:14" x14ac:dyDescent="0.2">
      <c r="A72" s="49"/>
      <c r="B72" s="55" t="s">
        <v>73</v>
      </c>
      <c r="C72" s="3" t="str">
        <f>V13</f>
        <v>F7</v>
      </c>
      <c r="D72" s="47"/>
      <c r="E72" s="47"/>
      <c r="F72" s="47"/>
      <c r="G72" s="47"/>
      <c r="H72" s="45"/>
      <c r="I72" s="45"/>
      <c r="J72" s="45"/>
      <c r="K72" s="36"/>
      <c r="L72" s="36"/>
      <c r="M72" s="36"/>
      <c r="N72" s="37"/>
    </row>
    <row r="73" spans="1:14" x14ac:dyDescent="0.2">
      <c r="A73" s="49"/>
      <c r="B73" s="55" t="s">
        <v>74</v>
      </c>
      <c r="C73" s="3" t="str">
        <f>W13</f>
        <v>F8</v>
      </c>
      <c r="D73" s="47"/>
      <c r="E73" s="47"/>
      <c r="F73" s="47"/>
      <c r="G73" s="47"/>
      <c r="H73" s="45"/>
      <c r="I73" s="45"/>
      <c r="J73" s="45"/>
      <c r="K73" s="36"/>
      <c r="L73" s="36"/>
      <c r="M73" s="36"/>
      <c r="N73" s="37"/>
    </row>
    <row r="74" spans="1:14" x14ac:dyDescent="0.2">
      <c r="A74" s="49"/>
      <c r="B74" s="55" t="s">
        <v>75</v>
      </c>
      <c r="C74" s="3" t="str">
        <f>X13</f>
        <v>F9</v>
      </c>
      <c r="D74" s="47"/>
      <c r="E74" s="47"/>
      <c r="F74" s="47"/>
      <c r="G74" s="47"/>
      <c r="H74" s="45"/>
      <c r="I74" s="45"/>
      <c r="J74" s="45"/>
      <c r="K74" s="36"/>
      <c r="L74" s="36"/>
      <c r="M74" s="36"/>
      <c r="N74" s="37"/>
    </row>
    <row r="75" spans="1:14" x14ac:dyDescent="0.2">
      <c r="A75" s="49"/>
      <c r="B75" s="55" t="s">
        <v>76</v>
      </c>
      <c r="C75" s="3" t="str">
        <f>Y13</f>
        <v>F10</v>
      </c>
      <c r="D75" s="47"/>
      <c r="E75" s="47"/>
      <c r="F75" s="47"/>
      <c r="G75" s="47"/>
      <c r="H75" s="45"/>
      <c r="I75" s="45"/>
      <c r="J75" s="45"/>
      <c r="K75" s="36"/>
      <c r="L75" s="36"/>
      <c r="M75" s="36"/>
      <c r="N75" s="37"/>
    </row>
    <row r="76" spans="1:14" x14ac:dyDescent="0.2">
      <c r="A76" s="49"/>
      <c r="B76" s="55" t="s">
        <v>77</v>
      </c>
      <c r="C76" s="3" t="str">
        <f>Z13</f>
        <v>F11</v>
      </c>
      <c r="D76" s="47"/>
      <c r="E76" s="47"/>
      <c r="F76" s="47"/>
      <c r="G76" s="47"/>
      <c r="H76" s="45"/>
      <c r="I76" s="45"/>
      <c r="J76" s="45"/>
      <c r="K76" s="36"/>
      <c r="L76" s="36"/>
      <c r="M76" s="36"/>
      <c r="N76" s="37"/>
    </row>
    <row r="77" spans="1:14" x14ac:dyDescent="0.2">
      <c r="A77" s="49"/>
      <c r="B77" s="55" t="s">
        <v>78</v>
      </c>
      <c r="C77" s="3" t="str">
        <f>AA13</f>
        <v>F12</v>
      </c>
      <c r="D77" s="47"/>
      <c r="E77" s="47"/>
      <c r="F77" s="47"/>
      <c r="G77" s="47"/>
      <c r="H77" s="45"/>
      <c r="I77" s="45"/>
      <c r="J77" s="45"/>
      <c r="K77" s="36"/>
      <c r="L77" s="36"/>
      <c r="M77" s="36"/>
      <c r="N77" s="37"/>
    </row>
    <row r="78" spans="1:14" x14ac:dyDescent="0.2">
      <c r="A78" s="49"/>
      <c r="B78" s="56" t="s">
        <v>79</v>
      </c>
      <c r="C78" s="3" t="str">
        <f>P14</f>
        <v>G1</v>
      </c>
      <c r="D78" s="47"/>
      <c r="E78" s="47"/>
      <c r="F78" s="47"/>
      <c r="G78" s="47"/>
      <c r="H78" s="45"/>
      <c r="I78" s="45"/>
      <c r="J78" s="45"/>
      <c r="K78" s="36"/>
      <c r="L78" s="36"/>
      <c r="M78" s="36"/>
      <c r="N78" s="37"/>
    </row>
    <row r="79" spans="1:14" x14ac:dyDescent="0.2">
      <c r="A79" s="49"/>
      <c r="B79" s="56" t="s">
        <v>80</v>
      </c>
      <c r="C79" s="3" t="str">
        <f>Q14</f>
        <v>G2</v>
      </c>
      <c r="D79" s="47"/>
      <c r="E79" s="47"/>
      <c r="F79" s="47"/>
      <c r="G79" s="47"/>
      <c r="H79" s="45"/>
      <c r="I79" s="45"/>
      <c r="J79" s="45"/>
      <c r="K79" s="36"/>
      <c r="L79" s="36"/>
      <c r="M79" s="36"/>
      <c r="N79" s="37"/>
    </row>
    <row r="80" spans="1:14" x14ac:dyDescent="0.2">
      <c r="A80" s="49"/>
      <c r="B80" s="56" t="s">
        <v>81</v>
      </c>
      <c r="C80" s="3" t="str">
        <f>R14</f>
        <v>G3</v>
      </c>
      <c r="D80" s="47"/>
      <c r="E80" s="47"/>
      <c r="F80" s="47"/>
      <c r="G80" s="47"/>
      <c r="H80" s="45"/>
      <c r="I80" s="45"/>
      <c r="J80" s="45"/>
      <c r="K80" s="36"/>
      <c r="L80" s="36"/>
      <c r="M80" s="36"/>
      <c r="N80" s="37"/>
    </row>
    <row r="81" spans="1:14" x14ac:dyDescent="0.2">
      <c r="A81" s="49"/>
      <c r="B81" s="56" t="s">
        <v>82</v>
      </c>
      <c r="C81" s="3" t="str">
        <f>S14</f>
        <v>G4</v>
      </c>
      <c r="D81" s="47"/>
      <c r="E81" s="47"/>
      <c r="F81" s="47"/>
      <c r="G81" s="47"/>
      <c r="H81" s="45"/>
      <c r="I81" s="45"/>
      <c r="J81" s="45"/>
      <c r="K81" s="36"/>
      <c r="L81" s="36"/>
      <c r="M81" s="36"/>
      <c r="N81" s="37"/>
    </row>
    <row r="82" spans="1:14" x14ac:dyDescent="0.2">
      <c r="A82" s="49"/>
      <c r="B82" s="56" t="s">
        <v>83</v>
      </c>
      <c r="C82" s="3" t="str">
        <f>T14</f>
        <v>G5</v>
      </c>
      <c r="D82" s="47"/>
      <c r="E82" s="47"/>
      <c r="F82" s="47"/>
      <c r="G82" s="47"/>
      <c r="H82" s="45"/>
      <c r="I82" s="45"/>
      <c r="J82" s="45"/>
      <c r="K82" s="36"/>
      <c r="L82" s="36"/>
      <c r="M82" s="36"/>
      <c r="N82" s="37"/>
    </row>
    <row r="83" spans="1:14" x14ac:dyDescent="0.2">
      <c r="A83" s="49"/>
      <c r="B83" s="56" t="s">
        <v>84</v>
      </c>
      <c r="C83" s="3" t="str">
        <f>U14</f>
        <v>G6</v>
      </c>
      <c r="D83" s="47"/>
      <c r="E83" s="47"/>
      <c r="F83" s="47"/>
      <c r="G83" s="47"/>
      <c r="H83" s="45"/>
      <c r="I83" s="45"/>
      <c r="J83" s="45"/>
      <c r="K83" s="36"/>
      <c r="L83" s="36"/>
      <c r="M83" s="36"/>
      <c r="N83" s="37"/>
    </row>
    <row r="84" spans="1:14" x14ac:dyDescent="0.2">
      <c r="A84" s="49"/>
      <c r="B84" s="56" t="s">
        <v>85</v>
      </c>
      <c r="C84" s="3" t="str">
        <f>V14</f>
        <v>G7</v>
      </c>
      <c r="D84" s="47"/>
      <c r="E84" s="47"/>
      <c r="F84" s="47"/>
      <c r="G84" s="47"/>
      <c r="H84" s="45"/>
      <c r="I84" s="45"/>
      <c r="J84" s="45"/>
      <c r="K84" s="36"/>
      <c r="L84" s="36"/>
      <c r="M84" s="36"/>
      <c r="N84" s="37"/>
    </row>
    <row r="85" spans="1:14" x14ac:dyDescent="0.2">
      <c r="A85" s="49"/>
      <c r="B85" s="56" t="s">
        <v>86</v>
      </c>
      <c r="C85" s="3" t="str">
        <f>W14</f>
        <v>G8</v>
      </c>
      <c r="D85" s="47"/>
      <c r="E85" s="47"/>
      <c r="F85" s="47"/>
      <c r="G85" s="47"/>
      <c r="H85" s="45"/>
      <c r="I85" s="45"/>
      <c r="J85" s="45"/>
      <c r="K85" s="36"/>
      <c r="L85" s="36"/>
      <c r="M85" s="36"/>
      <c r="N85" s="37"/>
    </row>
    <row r="86" spans="1:14" x14ac:dyDescent="0.2">
      <c r="A86" s="49"/>
      <c r="B86" s="56" t="s">
        <v>87</v>
      </c>
      <c r="C86" s="3" t="str">
        <f>X14</f>
        <v>G9</v>
      </c>
      <c r="D86" s="47"/>
      <c r="E86" s="47"/>
      <c r="F86" s="47"/>
      <c r="G86" s="47"/>
      <c r="H86" s="45"/>
      <c r="I86" s="45"/>
      <c r="J86" s="45"/>
      <c r="K86" s="36"/>
      <c r="L86" s="36"/>
      <c r="M86" s="36"/>
      <c r="N86" s="37"/>
    </row>
    <row r="87" spans="1:14" x14ac:dyDescent="0.2">
      <c r="A87" s="49"/>
      <c r="B87" s="56" t="s">
        <v>88</v>
      </c>
      <c r="C87" s="3" t="str">
        <f>Y14</f>
        <v>G10</v>
      </c>
      <c r="D87" s="47"/>
      <c r="E87" s="47"/>
      <c r="F87" s="47"/>
      <c r="G87" s="47"/>
      <c r="H87" s="45"/>
      <c r="I87" s="45"/>
      <c r="J87" s="45"/>
      <c r="K87" s="36"/>
      <c r="L87" s="36"/>
      <c r="M87" s="36"/>
      <c r="N87" s="37"/>
    </row>
    <row r="88" spans="1:14" x14ac:dyDescent="0.2">
      <c r="A88" s="49"/>
      <c r="B88" s="56" t="s">
        <v>89</v>
      </c>
      <c r="C88" s="3" t="str">
        <f>Z14</f>
        <v>G11</v>
      </c>
      <c r="D88" s="47"/>
      <c r="E88" s="47"/>
      <c r="F88" s="47"/>
      <c r="G88" s="47"/>
      <c r="H88" s="45"/>
      <c r="I88" s="45"/>
      <c r="J88" s="45"/>
      <c r="K88" s="36"/>
      <c r="L88" s="36"/>
      <c r="M88" s="36"/>
      <c r="N88" s="37"/>
    </row>
    <row r="89" spans="1:14" x14ac:dyDescent="0.2">
      <c r="A89" s="49"/>
      <c r="B89" s="56" t="s">
        <v>90</v>
      </c>
      <c r="C89" s="3" t="str">
        <f>AA14</f>
        <v>G12</v>
      </c>
      <c r="D89" s="47"/>
      <c r="E89" s="47"/>
      <c r="F89" s="47"/>
      <c r="G89" s="47"/>
      <c r="H89" s="45"/>
      <c r="I89" s="45"/>
      <c r="J89" s="45"/>
      <c r="K89" s="36"/>
      <c r="L89" s="36"/>
      <c r="M89" s="36"/>
      <c r="N89" s="37"/>
    </row>
    <row r="90" spans="1:14" x14ac:dyDescent="0.2">
      <c r="A90" s="49"/>
      <c r="B90" s="57" t="s">
        <v>91</v>
      </c>
      <c r="C90" s="3" t="str">
        <f>P15</f>
        <v>H1</v>
      </c>
      <c r="D90" s="47"/>
      <c r="E90" s="47"/>
      <c r="F90" s="47"/>
      <c r="G90" s="47"/>
      <c r="H90" s="45"/>
      <c r="I90" s="45"/>
      <c r="J90" s="45"/>
      <c r="K90" s="36"/>
      <c r="L90" s="36"/>
      <c r="M90" s="36"/>
      <c r="N90" s="37"/>
    </row>
    <row r="91" spans="1:14" x14ac:dyDescent="0.2">
      <c r="A91" s="49"/>
      <c r="B91" s="57" t="s">
        <v>92</v>
      </c>
      <c r="C91" s="3" t="str">
        <f>Q15</f>
        <v>H2</v>
      </c>
      <c r="D91" s="47"/>
      <c r="E91" s="47"/>
      <c r="F91" s="47"/>
      <c r="G91" s="47"/>
      <c r="H91" s="45"/>
      <c r="I91" s="45"/>
      <c r="J91" s="45"/>
      <c r="K91" s="36"/>
      <c r="L91" s="36"/>
      <c r="M91" s="36"/>
      <c r="N91" s="37"/>
    </row>
    <row r="92" spans="1:14" x14ac:dyDescent="0.2">
      <c r="A92" s="49"/>
      <c r="B92" s="57" t="s">
        <v>93</v>
      </c>
      <c r="C92" s="3" t="str">
        <f>R15</f>
        <v>H3</v>
      </c>
      <c r="D92" s="47"/>
      <c r="E92" s="47"/>
      <c r="F92" s="47"/>
      <c r="G92" s="47"/>
      <c r="H92" s="45"/>
      <c r="I92" s="45"/>
      <c r="J92" s="45"/>
      <c r="K92" s="36"/>
      <c r="L92" s="36"/>
      <c r="M92" s="36"/>
      <c r="N92" s="37"/>
    </row>
    <row r="93" spans="1:14" x14ac:dyDescent="0.2">
      <c r="A93" s="49"/>
      <c r="B93" s="57" t="s">
        <v>94</v>
      </c>
      <c r="C93" s="3" t="str">
        <f>S15</f>
        <v>H4</v>
      </c>
      <c r="D93" s="47"/>
      <c r="E93" s="47"/>
      <c r="F93" s="47"/>
      <c r="G93" s="47"/>
      <c r="H93" s="45"/>
      <c r="I93" s="45"/>
      <c r="J93" s="45"/>
      <c r="K93" s="36"/>
      <c r="L93" s="36"/>
      <c r="M93" s="36"/>
      <c r="N93" s="37"/>
    </row>
    <row r="94" spans="1:14" x14ac:dyDescent="0.2">
      <c r="A94" s="49"/>
      <c r="B94" s="57" t="s">
        <v>95</v>
      </c>
      <c r="C94" s="3" t="str">
        <f>T15</f>
        <v>H5</v>
      </c>
      <c r="D94" s="47"/>
      <c r="E94" s="47"/>
      <c r="F94" s="47"/>
      <c r="G94" s="47"/>
      <c r="H94" s="45"/>
      <c r="I94" s="45"/>
      <c r="J94" s="45"/>
      <c r="K94" s="36"/>
      <c r="L94" s="36"/>
      <c r="M94" s="36"/>
      <c r="N94" s="37"/>
    </row>
    <row r="95" spans="1:14" x14ac:dyDescent="0.2">
      <c r="A95" s="49"/>
      <c r="B95" s="57" t="s">
        <v>96</v>
      </c>
      <c r="C95" s="3" t="str">
        <f>U15</f>
        <v>H6</v>
      </c>
      <c r="D95" s="47"/>
      <c r="E95" s="47"/>
      <c r="F95" s="47"/>
      <c r="G95" s="47"/>
      <c r="H95" s="45"/>
      <c r="I95" s="45"/>
      <c r="J95" s="45"/>
      <c r="K95" s="36"/>
      <c r="L95" s="36"/>
      <c r="M95" s="36"/>
      <c r="N95" s="37"/>
    </row>
    <row r="96" spans="1:14" x14ac:dyDescent="0.2">
      <c r="A96" s="49"/>
      <c r="B96" s="57" t="s">
        <v>97</v>
      </c>
      <c r="C96" s="3" t="str">
        <f>V15</f>
        <v>H7</v>
      </c>
      <c r="D96" s="47"/>
      <c r="E96" s="47"/>
      <c r="F96" s="47"/>
      <c r="G96" s="47"/>
      <c r="H96" s="45"/>
      <c r="I96" s="45"/>
      <c r="J96" s="45"/>
      <c r="K96" s="36"/>
      <c r="L96" s="36"/>
      <c r="M96" s="36"/>
      <c r="N96" s="37"/>
    </row>
    <row r="97" spans="1:14" x14ac:dyDescent="0.2">
      <c r="A97" s="49"/>
      <c r="B97" s="57" t="s">
        <v>98</v>
      </c>
      <c r="C97" s="3" t="str">
        <f>W15</f>
        <v>H8</v>
      </c>
      <c r="D97" s="47"/>
      <c r="E97" s="47"/>
      <c r="F97" s="47"/>
      <c r="G97" s="47"/>
      <c r="H97" s="45"/>
      <c r="I97" s="45"/>
      <c r="J97" s="45"/>
      <c r="K97" s="36"/>
      <c r="L97" s="36"/>
      <c r="M97" s="36"/>
      <c r="N97" s="37"/>
    </row>
    <row r="98" spans="1:14" x14ac:dyDescent="0.2">
      <c r="A98" s="49"/>
      <c r="B98" s="57" t="s">
        <v>99</v>
      </c>
      <c r="C98" s="3" t="str">
        <f>X15</f>
        <v>H9</v>
      </c>
      <c r="D98" s="47"/>
      <c r="E98" s="47"/>
      <c r="F98" s="47"/>
      <c r="G98" s="47"/>
      <c r="H98" s="45"/>
      <c r="I98" s="45"/>
      <c r="J98" s="45"/>
      <c r="K98" s="36"/>
      <c r="L98" s="36"/>
      <c r="M98" s="36"/>
      <c r="N98" s="37"/>
    </row>
    <row r="99" spans="1:14" x14ac:dyDescent="0.2">
      <c r="A99" s="49"/>
      <c r="B99" s="57" t="s">
        <v>100</v>
      </c>
      <c r="C99" s="3" t="str">
        <f>Y15</f>
        <v>H10</v>
      </c>
      <c r="D99" s="47"/>
      <c r="E99" s="47"/>
      <c r="F99" s="47"/>
      <c r="G99" s="47"/>
      <c r="H99" s="45"/>
      <c r="I99" s="45"/>
      <c r="J99" s="45"/>
      <c r="K99" s="36"/>
      <c r="L99" s="36"/>
      <c r="M99" s="36"/>
      <c r="N99" s="37"/>
    </row>
    <row r="100" spans="1:14" x14ac:dyDescent="0.2">
      <c r="A100" s="49"/>
      <c r="B100" s="57" t="s">
        <v>101</v>
      </c>
      <c r="C100" s="3" t="str">
        <f>Z15</f>
        <v>H11</v>
      </c>
      <c r="D100" s="47"/>
      <c r="E100" s="47"/>
      <c r="F100" s="47"/>
      <c r="G100" s="47"/>
      <c r="H100" s="45"/>
      <c r="I100" s="45"/>
      <c r="J100" s="45"/>
      <c r="K100" s="36"/>
      <c r="L100" s="36"/>
      <c r="M100" s="36"/>
      <c r="N100" s="37"/>
    </row>
    <row r="101" spans="1:14" x14ac:dyDescent="0.2">
      <c r="A101" s="49"/>
      <c r="B101" s="57" t="s">
        <v>102</v>
      </c>
      <c r="C101" s="3" t="str">
        <f>AA15</f>
        <v>H12</v>
      </c>
      <c r="D101" s="47"/>
      <c r="E101" s="47"/>
      <c r="F101" s="47"/>
      <c r="G101" s="47"/>
      <c r="H101" s="45"/>
      <c r="I101" s="45"/>
      <c r="J101" s="45"/>
      <c r="K101" s="36"/>
      <c r="L101" s="36"/>
      <c r="M101" s="36"/>
      <c r="N101" s="37"/>
    </row>
  </sheetData>
  <mergeCells count="14">
    <mergeCell ref="B1:E1"/>
    <mergeCell ref="H1:I1"/>
    <mergeCell ref="K1:M1"/>
    <mergeCell ref="B2:E2"/>
    <mergeCell ref="H2:I2"/>
    <mergeCell ref="K2:M2"/>
    <mergeCell ref="P25:Z25"/>
    <mergeCell ref="P5:AA5"/>
    <mergeCell ref="P17:AA19"/>
    <mergeCell ref="A4:F4"/>
    <mergeCell ref="P21:Z21"/>
    <mergeCell ref="P23:Z23"/>
    <mergeCell ref="H4:J4"/>
    <mergeCell ref="K4:N4"/>
  </mergeCells>
  <pageMargins left="0" right="0" top="0" bottom="0"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15" zoomScaleNormal="115" workbookViewId="0">
      <selection activeCell="R28" sqref="R28"/>
    </sheetView>
  </sheetViews>
  <sheetFormatPr defaultRowHeight="12.75" x14ac:dyDescent="0.2"/>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130" zoomScaleNormal="130" workbookViewId="0">
      <selection activeCell="I29" sqref="I29"/>
    </sheetView>
  </sheetViews>
  <sheetFormatPr defaultRowHeight="12.75" x14ac:dyDescent="0.2"/>
  <cols>
    <col min="13" max="13" width="3.28515625" customWidth="1"/>
  </cols>
  <sheetData>
    <row r="1" spans="1:13" ht="21" customHeight="1" x14ac:dyDescent="0.2">
      <c r="A1" s="125" t="s">
        <v>177</v>
      </c>
      <c r="B1" s="126"/>
      <c r="C1" s="126"/>
      <c r="D1" s="126"/>
      <c r="E1" s="126"/>
      <c r="F1" s="126"/>
      <c r="G1" s="126"/>
      <c r="H1" s="126"/>
      <c r="I1" s="126"/>
      <c r="J1" s="126"/>
      <c r="K1" s="126"/>
      <c r="L1" s="127"/>
    </row>
    <row r="2" spans="1:13" ht="28.5" customHeight="1" thickBot="1" x14ac:dyDescent="0.25">
      <c r="A2" s="128"/>
      <c r="B2" s="129"/>
      <c r="C2" s="129"/>
      <c r="D2" s="129"/>
      <c r="E2" s="129"/>
      <c r="F2" s="129"/>
      <c r="G2" s="129"/>
      <c r="H2" s="129"/>
      <c r="I2" s="129"/>
      <c r="J2" s="129"/>
      <c r="K2" s="129"/>
      <c r="L2" s="130"/>
    </row>
    <row r="4" spans="1:13" x14ac:dyDescent="0.2">
      <c r="A4" s="61" t="s">
        <v>169</v>
      </c>
      <c r="B4" s="61" t="s">
        <v>170</v>
      </c>
      <c r="C4" s="62"/>
      <c r="D4" s="62"/>
      <c r="E4" s="62"/>
      <c r="F4" s="62"/>
      <c r="G4" s="62"/>
      <c r="H4" s="62"/>
      <c r="I4" s="62"/>
      <c r="J4" s="62"/>
      <c r="K4" s="62"/>
      <c r="L4" s="62"/>
    </row>
    <row r="5" spans="1:13" ht="12.75" customHeight="1" x14ac:dyDescent="0.2">
      <c r="A5" s="131" t="s">
        <v>271</v>
      </c>
      <c r="B5" s="131"/>
      <c r="C5" s="131"/>
      <c r="D5" s="131"/>
      <c r="E5" s="131"/>
      <c r="F5" s="131"/>
      <c r="G5" s="131"/>
      <c r="H5" s="131"/>
      <c r="I5" s="131"/>
      <c r="J5" s="131"/>
      <c r="K5" s="131"/>
      <c r="L5" s="131"/>
      <c r="M5" s="65"/>
    </row>
    <row r="6" spans="1:13" x14ac:dyDescent="0.2">
      <c r="A6" s="131"/>
      <c r="B6" s="131"/>
      <c r="C6" s="131"/>
      <c r="D6" s="131"/>
      <c r="E6" s="131"/>
      <c r="F6" s="131"/>
      <c r="G6" s="131"/>
      <c r="H6" s="131"/>
      <c r="I6" s="131"/>
      <c r="J6" s="131"/>
      <c r="K6" s="131"/>
      <c r="L6" s="131"/>
    </row>
    <row r="7" spans="1:13" x14ac:dyDescent="0.2">
      <c r="A7" s="131"/>
      <c r="B7" s="131"/>
      <c r="C7" s="131"/>
      <c r="D7" s="131"/>
      <c r="E7" s="131"/>
      <c r="F7" s="131"/>
      <c r="G7" s="131"/>
      <c r="H7" s="131"/>
      <c r="I7" s="131"/>
      <c r="J7" s="131"/>
      <c r="K7" s="131"/>
      <c r="L7" s="131"/>
    </row>
    <row r="8" spans="1:13" x14ac:dyDescent="0.2">
      <c r="A8" s="131"/>
      <c r="B8" s="131"/>
      <c r="C8" s="131"/>
      <c r="D8" s="131"/>
      <c r="E8" s="131"/>
      <c r="F8" s="131"/>
      <c r="G8" s="131"/>
      <c r="H8" s="131"/>
      <c r="I8" s="131"/>
      <c r="J8" s="131"/>
      <c r="K8" s="131"/>
      <c r="L8" s="131"/>
    </row>
    <row r="9" spans="1:13" x14ac:dyDescent="0.2">
      <c r="A9" s="66" t="s">
        <v>178</v>
      </c>
    </row>
    <row r="11" spans="1:13" x14ac:dyDescent="0.2">
      <c r="A11" s="63" t="s">
        <v>174</v>
      </c>
      <c r="B11" s="63" t="s">
        <v>175</v>
      </c>
      <c r="C11" s="64"/>
      <c r="D11" s="64"/>
      <c r="E11" s="64"/>
      <c r="F11" s="64"/>
      <c r="G11" s="64"/>
      <c r="H11" s="64"/>
      <c r="I11" s="64"/>
      <c r="J11" s="64"/>
      <c r="K11" s="64"/>
      <c r="L11" s="64"/>
    </row>
    <row r="12" spans="1:13" ht="12.75" customHeight="1" x14ac:dyDescent="0.2">
      <c r="A12" s="133" t="s">
        <v>176</v>
      </c>
      <c r="B12" s="133"/>
      <c r="C12" s="133"/>
      <c r="D12" s="133"/>
      <c r="E12" s="133"/>
      <c r="F12" s="133"/>
      <c r="G12" s="133"/>
      <c r="H12" s="133"/>
      <c r="I12" s="133"/>
      <c r="J12" s="133"/>
      <c r="K12" s="133"/>
      <c r="L12" s="133"/>
    </row>
    <row r="13" spans="1:13" x14ac:dyDescent="0.2">
      <c r="A13" s="133"/>
      <c r="B13" s="133"/>
      <c r="C13" s="133"/>
      <c r="D13" s="133"/>
      <c r="E13" s="133"/>
      <c r="F13" s="133"/>
      <c r="G13" s="133"/>
      <c r="H13" s="133"/>
      <c r="I13" s="133"/>
      <c r="J13" s="133"/>
      <c r="K13" s="133"/>
      <c r="L13" s="133"/>
    </row>
    <row r="14" spans="1:13" x14ac:dyDescent="0.2">
      <c r="A14" s="133"/>
      <c r="B14" s="133"/>
      <c r="C14" s="133"/>
      <c r="D14" s="133"/>
      <c r="E14" s="133"/>
      <c r="F14" s="133"/>
      <c r="G14" s="133"/>
      <c r="H14" s="133"/>
      <c r="I14" s="133"/>
      <c r="J14" s="133"/>
      <c r="K14" s="133"/>
      <c r="L14" s="133"/>
    </row>
    <row r="15" spans="1:13" x14ac:dyDescent="0.2">
      <c r="A15" s="133"/>
      <c r="B15" s="133"/>
      <c r="C15" s="133"/>
      <c r="D15" s="133"/>
      <c r="E15" s="133"/>
      <c r="F15" s="133"/>
      <c r="G15" s="133"/>
      <c r="H15" s="133"/>
      <c r="I15" s="133"/>
      <c r="J15" s="133"/>
      <c r="K15" s="133"/>
      <c r="L15" s="133"/>
    </row>
    <row r="16" spans="1:13" x14ac:dyDescent="0.2">
      <c r="A16" s="66" t="s">
        <v>179</v>
      </c>
    </row>
    <row r="18" spans="1:12" x14ac:dyDescent="0.2">
      <c r="A18" s="59" t="s">
        <v>171</v>
      </c>
      <c r="B18" s="59" t="s">
        <v>172</v>
      </c>
      <c r="C18" s="60"/>
      <c r="D18" s="60"/>
      <c r="E18" s="60"/>
      <c r="F18" s="60"/>
      <c r="G18" s="60"/>
      <c r="H18" s="60"/>
      <c r="I18" s="60"/>
      <c r="J18" s="60"/>
      <c r="K18" s="60"/>
      <c r="L18" s="60"/>
    </row>
    <row r="19" spans="1:12" x14ac:dyDescent="0.2">
      <c r="A19" s="132" t="s">
        <v>173</v>
      </c>
      <c r="B19" s="132"/>
      <c r="C19" s="132"/>
      <c r="D19" s="132"/>
      <c r="E19" s="132"/>
      <c r="F19" s="132"/>
      <c r="G19" s="132"/>
      <c r="H19" s="132"/>
      <c r="I19" s="132"/>
      <c r="J19" s="132"/>
      <c r="K19" s="132"/>
      <c r="L19" s="132"/>
    </row>
    <row r="20" spans="1:12" x14ac:dyDescent="0.2">
      <c r="A20" s="132"/>
      <c r="B20" s="132"/>
      <c r="C20" s="132"/>
      <c r="D20" s="132"/>
      <c r="E20" s="132"/>
      <c r="F20" s="132"/>
      <c r="G20" s="132"/>
      <c r="H20" s="132"/>
      <c r="I20" s="132"/>
      <c r="J20" s="132"/>
      <c r="K20" s="132"/>
      <c r="L20" s="132"/>
    </row>
    <row r="21" spans="1:12" x14ac:dyDescent="0.2">
      <c r="A21" s="132"/>
      <c r="B21" s="132"/>
      <c r="C21" s="132"/>
      <c r="D21" s="132"/>
      <c r="E21" s="132"/>
      <c r="F21" s="132"/>
      <c r="G21" s="132"/>
      <c r="H21" s="132"/>
      <c r="I21" s="132"/>
      <c r="J21" s="132"/>
      <c r="K21" s="132"/>
      <c r="L21" s="132"/>
    </row>
    <row r="22" spans="1:12" x14ac:dyDescent="0.2">
      <c r="A22" s="132"/>
      <c r="B22" s="132"/>
      <c r="C22" s="132"/>
      <c r="D22" s="132"/>
      <c r="E22" s="132"/>
      <c r="F22" s="132"/>
      <c r="G22" s="132"/>
      <c r="H22" s="132"/>
      <c r="I22" s="132"/>
      <c r="J22" s="132"/>
      <c r="K22" s="132"/>
      <c r="L22" s="132"/>
    </row>
    <row r="23" spans="1:12" x14ac:dyDescent="0.2">
      <c r="A23" s="132"/>
      <c r="B23" s="132"/>
      <c r="C23" s="132"/>
      <c r="D23" s="132"/>
      <c r="E23" s="132"/>
      <c r="F23" s="132"/>
      <c r="G23" s="132"/>
      <c r="H23" s="132"/>
      <c r="I23" s="132"/>
      <c r="J23" s="132"/>
      <c r="K23" s="132"/>
      <c r="L23" s="132"/>
    </row>
    <row r="24" spans="1:12" x14ac:dyDescent="0.2">
      <c r="A24" s="66" t="s">
        <v>180</v>
      </c>
    </row>
  </sheetData>
  <mergeCells count="4">
    <mergeCell ref="A1:L2"/>
    <mergeCell ref="A5:L8"/>
    <mergeCell ref="A19:L23"/>
    <mergeCell ref="A12:L15"/>
  </mergeCells>
  <hyperlinks>
    <hyperlink ref="A16" r:id="rId1"/>
    <hyperlink ref="A9" r:id="rId2"/>
    <hyperlink ref="A24" r:id="rId3"/>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pane xSplit="1" ySplit="1" topLeftCell="B2" activePane="bottomRight" state="frozen"/>
      <selection pane="topRight" activeCell="B1" sqref="B1"/>
      <selection pane="bottomLeft" activeCell="A2" sqref="A2"/>
      <selection pane="bottomRight" activeCell="C17" sqref="C17"/>
    </sheetView>
  </sheetViews>
  <sheetFormatPr defaultRowHeight="12.75" x14ac:dyDescent="0.2"/>
  <cols>
    <col min="1" max="1" width="47.140625" bestFit="1" customWidth="1"/>
    <col min="2" max="2" width="38.140625" bestFit="1" customWidth="1"/>
    <col min="3" max="3" width="94.5703125" bestFit="1" customWidth="1"/>
    <col min="4" max="4" width="13.42578125" bestFit="1" customWidth="1"/>
    <col min="5" max="5" width="17.5703125" bestFit="1" customWidth="1"/>
  </cols>
  <sheetData>
    <row r="1" spans="1:5" s="67" customFormat="1" x14ac:dyDescent="0.2">
      <c r="A1" s="67" t="s">
        <v>181</v>
      </c>
      <c r="B1" s="67" t="s">
        <v>183</v>
      </c>
      <c r="C1" s="67" t="s">
        <v>184</v>
      </c>
      <c r="D1" s="67" t="s">
        <v>182</v>
      </c>
      <c r="E1" s="67" t="s">
        <v>185</v>
      </c>
    </row>
    <row r="2" spans="1:5" s="67" customFormat="1" x14ac:dyDescent="0.2"/>
    <row r="3" spans="1:5" s="67" customFormat="1" x14ac:dyDescent="0.2">
      <c r="A3" s="68" t="s">
        <v>234</v>
      </c>
    </row>
    <row r="4" spans="1:5" x14ac:dyDescent="0.2">
      <c r="A4" t="s">
        <v>186</v>
      </c>
      <c r="B4" s="5" t="s">
        <v>187</v>
      </c>
      <c r="C4" s="5" t="s">
        <v>270</v>
      </c>
      <c r="D4" t="s">
        <v>188</v>
      </c>
      <c r="E4" s="66" t="s">
        <v>293</v>
      </c>
    </row>
    <row r="5" spans="1:5" x14ac:dyDescent="0.2">
      <c r="A5" t="s">
        <v>189</v>
      </c>
      <c r="B5" t="s">
        <v>190</v>
      </c>
      <c r="C5" t="s">
        <v>216</v>
      </c>
      <c r="D5" t="s">
        <v>191</v>
      </c>
      <c r="E5" s="66" t="s">
        <v>294</v>
      </c>
    </row>
    <row r="6" spans="1:5" x14ac:dyDescent="0.2">
      <c r="A6" t="s">
        <v>192</v>
      </c>
      <c r="B6" t="s">
        <v>193</v>
      </c>
      <c r="C6" t="s">
        <v>194</v>
      </c>
      <c r="D6" t="s">
        <v>195</v>
      </c>
      <c r="E6" s="66" t="s">
        <v>295</v>
      </c>
    </row>
    <row r="7" spans="1:5" x14ac:dyDescent="0.2">
      <c r="A7" t="s">
        <v>196</v>
      </c>
      <c r="B7" t="s">
        <v>197</v>
      </c>
      <c r="C7" t="s">
        <v>198</v>
      </c>
      <c r="D7" t="s">
        <v>199</v>
      </c>
      <c r="E7" s="66" t="s">
        <v>296</v>
      </c>
    </row>
    <row r="8" spans="1:5" x14ac:dyDescent="0.2">
      <c r="A8" t="s">
        <v>200</v>
      </c>
      <c r="B8" t="s">
        <v>201</v>
      </c>
      <c r="C8" t="s">
        <v>202</v>
      </c>
      <c r="D8" t="s">
        <v>199</v>
      </c>
      <c r="E8" s="66" t="s">
        <v>297</v>
      </c>
    </row>
    <row r="9" spans="1:5" x14ac:dyDescent="0.2">
      <c r="A9" t="s">
        <v>203</v>
      </c>
      <c r="B9" t="s">
        <v>197</v>
      </c>
      <c r="C9" t="s">
        <v>204</v>
      </c>
      <c r="D9" t="s">
        <v>195</v>
      </c>
      <c r="E9" s="66" t="s">
        <v>298</v>
      </c>
    </row>
    <row r="10" spans="1:5" x14ac:dyDescent="0.2">
      <c r="A10" t="s">
        <v>205</v>
      </c>
      <c r="B10" t="s">
        <v>197</v>
      </c>
      <c r="C10" t="s">
        <v>206</v>
      </c>
      <c r="D10" t="s">
        <v>207</v>
      </c>
      <c r="E10" s="66" t="s">
        <v>299</v>
      </c>
    </row>
    <row r="11" spans="1:5" x14ac:dyDescent="0.2">
      <c r="A11" t="s">
        <v>208</v>
      </c>
      <c r="B11" t="s">
        <v>209</v>
      </c>
      <c r="C11" t="s">
        <v>202</v>
      </c>
      <c r="D11" t="s">
        <v>210</v>
      </c>
      <c r="E11" s="66" t="s">
        <v>300</v>
      </c>
    </row>
    <row r="12" spans="1:5" x14ac:dyDescent="0.2">
      <c r="A12" t="s">
        <v>211</v>
      </c>
      <c r="B12" t="s">
        <v>209</v>
      </c>
      <c r="C12" s="5" t="s">
        <v>303</v>
      </c>
      <c r="D12" t="s">
        <v>195</v>
      </c>
      <c r="E12" s="66" t="s">
        <v>301</v>
      </c>
    </row>
    <row r="13" spans="1:5" x14ac:dyDescent="0.2">
      <c r="A13" t="s">
        <v>212</v>
      </c>
      <c r="B13" t="s">
        <v>213</v>
      </c>
      <c r="C13" t="s">
        <v>214</v>
      </c>
      <c r="D13" t="s">
        <v>215</v>
      </c>
      <c r="E13" s="66" t="s">
        <v>302</v>
      </c>
    </row>
    <row r="15" spans="1:5" x14ac:dyDescent="0.2">
      <c r="A15" s="58" t="s">
        <v>217</v>
      </c>
    </row>
    <row r="16" spans="1:5" x14ac:dyDescent="0.2">
      <c r="A16" s="5" t="s">
        <v>222</v>
      </c>
      <c r="B16" s="5" t="s">
        <v>219</v>
      </c>
      <c r="C16" s="5" t="s">
        <v>218</v>
      </c>
      <c r="D16" s="5" t="s">
        <v>220</v>
      </c>
      <c r="E16" s="66" t="s">
        <v>221</v>
      </c>
    </row>
    <row r="17" spans="1:5" x14ac:dyDescent="0.2">
      <c r="A17" s="5" t="s">
        <v>223</v>
      </c>
      <c r="B17" s="5" t="s">
        <v>224</v>
      </c>
      <c r="C17" s="5" t="s">
        <v>225</v>
      </c>
      <c r="D17" s="5" t="s">
        <v>226</v>
      </c>
      <c r="E17" s="66" t="s">
        <v>227</v>
      </c>
    </row>
    <row r="18" spans="1:5" x14ac:dyDescent="0.2">
      <c r="A18" s="5" t="s">
        <v>228</v>
      </c>
      <c r="B18" s="5" t="s">
        <v>219</v>
      </c>
      <c r="C18" s="5" t="s">
        <v>229</v>
      </c>
      <c r="D18" s="5" t="s">
        <v>230</v>
      </c>
      <c r="E18" s="66" t="s">
        <v>231</v>
      </c>
    </row>
    <row r="20" spans="1:5" x14ac:dyDescent="0.2">
      <c r="A20" s="58" t="s">
        <v>235</v>
      </c>
    </row>
    <row r="21" spans="1:5" x14ac:dyDescent="0.2">
      <c r="A21" s="5" t="s">
        <v>233</v>
      </c>
      <c r="B21" s="5" t="s">
        <v>187</v>
      </c>
      <c r="C21" s="5" t="s">
        <v>236</v>
      </c>
      <c r="D21" s="5" t="s">
        <v>252</v>
      </c>
      <c r="E21" s="66" t="s">
        <v>232</v>
      </c>
    </row>
    <row r="22" spans="1:5" x14ac:dyDescent="0.2">
      <c r="A22" s="5" t="s">
        <v>237</v>
      </c>
      <c r="B22" s="5" t="s">
        <v>190</v>
      </c>
      <c r="C22" s="5" t="s">
        <v>240</v>
      </c>
      <c r="D22" s="5" t="s">
        <v>245</v>
      </c>
      <c r="E22" s="66" t="s">
        <v>239</v>
      </c>
    </row>
    <row r="23" spans="1:5" x14ac:dyDescent="0.2">
      <c r="A23" s="5" t="s">
        <v>242</v>
      </c>
      <c r="B23" s="5" t="s">
        <v>244</v>
      </c>
      <c r="C23" s="5" t="s">
        <v>254</v>
      </c>
      <c r="D23" s="5" t="s">
        <v>251</v>
      </c>
      <c r="E23" s="66" t="s">
        <v>241</v>
      </c>
    </row>
    <row r="24" spans="1:5" x14ac:dyDescent="0.2">
      <c r="A24" s="5" t="s">
        <v>243</v>
      </c>
      <c r="B24" s="5" t="s">
        <v>244</v>
      </c>
      <c r="C24" s="5" t="s">
        <v>238</v>
      </c>
      <c r="D24" s="5" t="s">
        <v>250</v>
      </c>
      <c r="E24" s="66" t="s">
        <v>249</v>
      </c>
    </row>
    <row r="25" spans="1:5" x14ac:dyDescent="0.2">
      <c r="A25" s="5" t="s">
        <v>248</v>
      </c>
      <c r="B25" s="5" t="s">
        <v>244</v>
      </c>
      <c r="C25" s="5" t="s">
        <v>253</v>
      </c>
      <c r="D25" t="s">
        <v>246</v>
      </c>
      <c r="E25" s="66" t="s">
        <v>247</v>
      </c>
    </row>
  </sheetData>
  <hyperlinks>
    <hyperlink ref="E16" r:id="rId1"/>
    <hyperlink ref="E17" r:id="rId2"/>
    <hyperlink ref="E18" r:id="rId3" display="mailto:vaiva@uic.edu"/>
    <hyperlink ref="E21" r:id="rId4"/>
    <hyperlink ref="E22" r:id="rId5"/>
    <hyperlink ref="E23" r:id="rId6"/>
    <hyperlink ref="E25" r:id="rId7"/>
    <hyperlink ref="E24" r:id="rId8"/>
    <hyperlink ref="E4" r:id="rId9"/>
    <hyperlink ref="E5" r:id="rId10"/>
    <hyperlink ref="E6" r:id="rId11"/>
    <hyperlink ref="E7" r:id="rId12"/>
    <hyperlink ref="E8" r:id="rId13"/>
    <hyperlink ref="E9" r:id="rId14"/>
    <hyperlink ref="E10" r:id="rId15"/>
    <hyperlink ref="E11" r:id="rId16"/>
    <hyperlink ref="E12" r:id="rId17"/>
    <hyperlink ref="E13" r:id="rId18"/>
  </hyperlinks>
  <pageMargins left="0.7" right="0.7" top="0.75" bottom="0.75" header="0.3" footer="0.3"/>
  <pageSetup orientation="portrait" r:id="rId1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tabSelected="1" workbookViewId="0">
      <pane xSplit="1" ySplit="2" topLeftCell="B9" activePane="bottomRight" state="frozen"/>
      <selection pane="topRight" activeCell="B1" sqref="B1"/>
      <selection pane="bottomLeft" activeCell="A3" sqref="A3"/>
      <selection pane="bottomRight" activeCell="C8" sqref="C8"/>
    </sheetView>
  </sheetViews>
  <sheetFormatPr defaultRowHeight="15" x14ac:dyDescent="0.25"/>
  <cols>
    <col min="1" max="1" width="78.42578125" style="69" bestFit="1" customWidth="1"/>
    <col min="2" max="2" width="9.140625" style="150"/>
    <col min="3" max="3" width="3.85546875" style="69" customWidth="1"/>
    <col min="4" max="4" width="11.7109375" style="71" bestFit="1" customWidth="1"/>
    <col min="5" max="5" width="12.5703125" style="71" bestFit="1" customWidth="1"/>
    <col min="6" max="6" width="3.85546875" style="69" customWidth="1"/>
    <col min="7" max="7" width="11.7109375" style="71" bestFit="1" customWidth="1"/>
    <col min="8" max="8" width="12.5703125" style="71" bestFit="1" customWidth="1"/>
    <col min="9" max="10" width="9.140625" style="69"/>
    <col min="11" max="11" width="12" style="69" bestFit="1" customWidth="1"/>
    <col min="12" max="16384" width="9.140625" style="69"/>
  </cols>
  <sheetData>
    <row r="1" spans="1:20" x14ac:dyDescent="0.25">
      <c r="A1" s="142" t="s">
        <v>286</v>
      </c>
      <c r="D1" s="141" t="s">
        <v>274</v>
      </c>
      <c r="E1" s="141"/>
      <c r="G1" s="141" t="s">
        <v>272</v>
      </c>
      <c r="H1" s="141"/>
      <c r="J1" s="149" t="s">
        <v>287</v>
      </c>
      <c r="K1" s="149"/>
      <c r="L1" s="149"/>
      <c r="M1" s="149"/>
      <c r="N1" s="149"/>
      <c r="O1" s="149"/>
      <c r="P1" s="149"/>
      <c r="Q1" s="149"/>
      <c r="R1" s="149"/>
      <c r="S1" s="149"/>
      <c r="T1" s="149"/>
    </row>
    <row r="2" spans="1:20" x14ac:dyDescent="0.25">
      <c r="B2" s="150" t="s">
        <v>255</v>
      </c>
      <c r="D2" s="140" t="s">
        <v>273</v>
      </c>
      <c r="E2" s="140" t="s">
        <v>268</v>
      </c>
      <c r="G2" s="140" t="s">
        <v>273</v>
      </c>
      <c r="H2" s="140" t="s">
        <v>268</v>
      </c>
      <c r="J2" s="149"/>
      <c r="K2" s="149"/>
      <c r="L2" s="149"/>
      <c r="M2" s="149"/>
      <c r="N2" s="149"/>
      <c r="O2" s="149"/>
      <c r="P2" s="149"/>
      <c r="Q2" s="149"/>
      <c r="R2" s="149"/>
      <c r="S2" s="149"/>
      <c r="T2" s="149"/>
    </row>
    <row r="3" spans="1:20" s="144" customFormat="1" x14ac:dyDescent="0.25">
      <c r="A3" s="144" t="s">
        <v>283</v>
      </c>
      <c r="B3" s="150"/>
      <c r="D3" s="147"/>
      <c r="E3" s="147"/>
      <c r="G3" s="147"/>
      <c r="H3" s="147"/>
    </row>
    <row r="4" spans="1:20" x14ac:dyDescent="0.25">
      <c r="A4" s="143" t="s">
        <v>282</v>
      </c>
      <c r="B4" s="150">
        <v>1</v>
      </c>
      <c r="D4" s="71">
        <v>80</v>
      </c>
      <c r="E4" s="71">
        <f t="shared" ref="E4:E10" si="0">$B4*D4</f>
        <v>80</v>
      </c>
      <c r="G4" s="71">
        <v>96</v>
      </c>
      <c r="H4" s="71">
        <f t="shared" ref="H4:H10" si="1">$B4*G4</f>
        <v>96</v>
      </c>
    </row>
    <row r="5" spans="1:20" ht="5.25" customHeight="1" x14ac:dyDescent="0.25"/>
    <row r="6" spans="1:20" s="142" customFormat="1" x14ac:dyDescent="0.25">
      <c r="A6" s="144" t="s">
        <v>284</v>
      </c>
      <c r="B6" s="150"/>
      <c r="D6" s="146"/>
      <c r="E6" s="146"/>
      <c r="G6" s="146"/>
      <c r="H6" s="146"/>
    </row>
    <row r="7" spans="1:20" x14ac:dyDescent="0.25">
      <c r="A7" s="69" t="s">
        <v>256</v>
      </c>
      <c r="D7" s="71">
        <v>15</v>
      </c>
      <c r="E7" s="71">
        <f t="shared" si="0"/>
        <v>0</v>
      </c>
      <c r="G7" s="71">
        <v>18</v>
      </c>
      <c r="H7" s="71">
        <f t="shared" si="1"/>
        <v>0</v>
      </c>
    </row>
    <row r="8" spans="1:20" x14ac:dyDescent="0.25">
      <c r="A8" s="69" t="s">
        <v>257</v>
      </c>
      <c r="D8" s="71">
        <v>14</v>
      </c>
      <c r="E8" s="71">
        <f t="shared" si="0"/>
        <v>0</v>
      </c>
      <c r="G8" s="71">
        <v>16.8</v>
      </c>
      <c r="H8" s="71">
        <f t="shared" si="1"/>
        <v>0</v>
      </c>
    </row>
    <row r="9" spans="1:20" x14ac:dyDescent="0.25">
      <c r="A9" s="69" t="s">
        <v>258</v>
      </c>
      <c r="D9" s="71">
        <v>13</v>
      </c>
      <c r="E9" s="71">
        <f t="shared" si="0"/>
        <v>0</v>
      </c>
      <c r="G9" s="71">
        <v>15.6</v>
      </c>
      <c r="H9" s="71">
        <f t="shared" si="1"/>
        <v>0</v>
      </c>
    </row>
    <row r="10" spans="1:20" x14ac:dyDescent="0.25">
      <c r="A10" s="69" t="s">
        <v>259</v>
      </c>
      <c r="B10" s="150">
        <v>192</v>
      </c>
      <c r="D10" s="71">
        <v>12</v>
      </c>
      <c r="E10" s="71">
        <f t="shared" si="0"/>
        <v>2304</v>
      </c>
      <c r="G10" s="71">
        <v>14.399999999999999</v>
      </c>
      <c r="H10" s="71">
        <f t="shared" si="1"/>
        <v>2764.7999999999997</v>
      </c>
    </row>
    <row r="11" spans="1:20" ht="5.25" customHeight="1" x14ac:dyDescent="0.25"/>
    <row r="12" spans="1:20" x14ac:dyDescent="0.25">
      <c r="A12" s="69" t="s">
        <v>260</v>
      </c>
      <c r="D12" s="71">
        <v>9</v>
      </c>
      <c r="E12" s="71">
        <f>$B12*D12</f>
        <v>0</v>
      </c>
      <c r="G12" s="71">
        <v>10.8</v>
      </c>
      <c r="H12" s="71">
        <f>$B12*G12</f>
        <v>0</v>
      </c>
    </row>
    <row r="13" spans="1:20" x14ac:dyDescent="0.25">
      <c r="A13" s="69" t="s">
        <v>261</v>
      </c>
      <c r="D13" s="71">
        <v>8</v>
      </c>
      <c r="E13" s="71">
        <f>$B13*D13</f>
        <v>0</v>
      </c>
      <c r="G13" s="71">
        <v>9.6</v>
      </c>
      <c r="H13" s="71">
        <f>$B13*G13</f>
        <v>0</v>
      </c>
      <c r="J13" s="143" t="s">
        <v>288</v>
      </c>
    </row>
    <row r="14" spans="1:20" x14ac:dyDescent="0.25">
      <c r="A14" s="69" t="s">
        <v>262</v>
      </c>
      <c r="D14" s="71">
        <v>7.5</v>
      </c>
      <c r="E14" s="71">
        <f>$B14*D14</f>
        <v>0</v>
      </c>
      <c r="G14" s="71">
        <v>9</v>
      </c>
      <c r="H14" s="71">
        <f>$B14*G14</f>
        <v>0</v>
      </c>
    </row>
    <row r="15" spans="1:20" x14ac:dyDescent="0.25">
      <c r="A15" s="69" t="s">
        <v>263</v>
      </c>
      <c r="D15" s="71">
        <v>7</v>
      </c>
      <c r="E15" s="71">
        <f>$B15*D15</f>
        <v>0</v>
      </c>
      <c r="G15" s="71">
        <v>8.4</v>
      </c>
      <c r="H15" s="71">
        <f>$B15*G15</f>
        <v>0</v>
      </c>
    </row>
    <row r="16" spans="1:20" ht="5.25" customHeight="1" x14ac:dyDescent="0.25"/>
    <row r="17" spans="1:20" x14ac:dyDescent="0.25">
      <c r="A17" s="144" t="s">
        <v>285</v>
      </c>
      <c r="J17" s="148" t="s">
        <v>291</v>
      </c>
      <c r="K17" s="148"/>
      <c r="L17" s="148"/>
      <c r="M17" s="148"/>
      <c r="N17" s="148"/>
      <c r="O17" s="148"/>
      <c r="P17" s="148"/>
      <c r="Q17" s="148"/>
      <c r="R17" s="148"/>
      <c r="S17" s="148"/>
      <c r="T17" s="148"/>
    </row>
    <row r="18" spans="1:20" ht="15" customHeight="1" x14ac:dyDescent="0.25">
      <c r="A18" s="143" t="s">
        <v>289</v>
      </c>
      <c r="D18" s="71">
        <v>19</v>
      </c>
      <c r="E18" s="71">
        <f>$B18*D18</f>
        <v>0</v>
      </c>
      <c r="G18" s="71">
        <v>22.8</v>
      </c>
      <c r="H18" s="71">
        <f>$B18*G18</f>
        <v>0</v>
      </c>
      <c r="J18" s="148"/>
      <c r="K18" s="148"/>
      <c r="L18" s="148"/>
      <c r="M18" s="148"/>
      <c r="N18" s="148"/>
      <c r="O18" s="148"/>
      <c r="P18" s="148"/>
      <c r="Q18" s="148"/>
      <c r="R18" s="148"/>
      <c r="S18" s="148"/>
      <c r="T18" s="148"/>
    </row>
    <row r="19" spans="1:20" x14ac:dyDescent="0.25">
      <c r="A19" s="143" t="s">
        <v>290</v>
      </c>
      <c r="D19" s="71">
        <v>11</v>
      </c>
      <c r="E19" s="71">
        <f>$B19*D19</f>
        <v>0</v>
      </c>
      <c r="G19" s="71">
        <v>13.2</v>
      </c>
      <c r="H19" s="71">
        <f>$B19*G19</f>
        <v>0</v>
      </c>
      <c r="J19" s="151"/>
      <c r="K19" s="151"/>
      <c r="L19" s="151"/>
      <c r="M19" s="151"/>
      <c r="N19" s="151"/>
      <c r="O19" s="151"/>
      <c r="P19" s="151"/>
      <c r="Q19" s="151"/>
      <c r="R19" s="151"/>
      <c r="S19" s="151"/>
      <c r="T19" s="151"/>
    </row>
    <row r="20" spans="1:20" ht="5.25" customHeight="1" x14ac:dyDescent="0.25"/>
    <row r="21" spans="1:20" ht="15" customHeight="1" x14ac:dyDescent="0.25">
      <c r="A21" s="144" t="s">
        <v>275</v>
      </c>
      <c r="J21" s="152" t="s">
        <v>292</v>
      </c>
      <c r="K21" s="152"/>
      <c r="L21" s="152"/>
      <c r="M21" s="152"/>
      <c r="N21" s="152"/>
      <c r="O21" s="152"/>
      <c r="P21" s="152"/>
      <c r="Q21" s="152"/>
      <c r="R21" s="152"/>
      <c r="S21" s="152"/>
      <c r="T21" s="152"/>
    </row>
    <row r="22" spans="1:20" x14ac:dyDescent="0.25">
      <c r="A22" s="69" t="s">
        <v>264</v>
      </c>
      <c r="D22" s="71">
        <v>2500</v>
      </c>
      <c r="E22" s="71">
        <f t="shared" ref="E22:E25" si="2">$B22*D22</f>
        <v>0</v>
      </c>
      <c r="G22" s="71">
        <v>2750</v>
      </c>
      <c r="H22" s="71">
        <f t="shared" ref="H22:H25" si="3">$B22*G22</f>
        <v>0</v>
      </c>
      <c r="J22" s="152"/>
      <c r="K22" s="152"/>
      <c r="L22" s="152"/>
      <c r="M22" s="152"/>
      <c r="N22" s="152"/>
      <c r="O22" s="152"/>
      <c r="P22" s="152"/>
      <c r="Q22" s="152"/>
      <c r="R22" s="152"/>
      <c r="S22" s="152"/>
      <c r="T22" s="152"/>
    </row>
    <row r="23" spans="1:20" x14ac:dyDescent="0.25">
      <c r="A23" s="69" t="s">
        <v>265</v>
      </c>
      <c r="D23" s="71">
        <v>1850</v>
      </c>
      <c r="E23" s="71">
        <f t="shared" si="2"/>
        <v>0</v>
      </c>
      <c r="G23" s="71">
        <v>2090</v>
      </c>
      <c r="H23" s="71">
        <f t="shared" si="3"/>
        <v>0</v>
      </c>
      <c r="J23" s="152"/>
      <c r="K23" s="152"/>
      <c r="L23" s="152"/>
      <c r="M23" s="152"/>
      <c r="N23" s="152"/>
      <c r="O23" s="152"/>
      <c r="P23" s="152"/>
      <c r="Q23" s="152"/>
      <c r="R23" s="152"/>
      <c r="S23" s="152"/>
      <c r="T23" s="152"/>
    </row>
    <row r="24" spans="1:20" x14ac:dyDescent="0.25">
      <c r="A24" s="69" t="s">
        <v>266</v>
      </c>
      <c r="B24" s="150">
        <v>1</v>
      </c>
      <c r="D24" s="71">
        <v>1000</v>
      </c>
      <c r="E24" s="71">
        <f t="shared" si="2"/>
        <v>1000</v>
      </c>
      <c r="G24" s="71">
        <v>1100</v>
      </c>
      <c r="H24" s="71">
        <f t="shared" si="3"/>
        <v>1100</v>
      </c>
      <c r="J24" s="152"/>
      <c r="K24" s="152"/>
      <c r="L24" s="152"/>
      <c r="M24" s="152"/>
      <c r="N24" s="152"/>
      <c r="O24" s="152"/>
      <c r="P24" s="152"/>
      <c r="Q24" s="152"/>
      <c r="R24" s="152"/>
      <c r="S24" s="152"/>
      <c r="T24" s="152"/>
    </row>
    <row r="25" spans="1:20" x14ac:dyDescent="0.25">
      <c r="A25" s="69" t="s">
        <v>267</v>
      </c>
      <c r="D25" s="71">
        <v>2250</v>
      </c>
      <c r="E25" s="71">
        <f t="shared" si="2"/>
        <v>0</v>
      </c>
      <c r="G25" s="71">
        <v>2475</v>
      </c>
      <c r="H25" s="71">
        <f t="shared" si="3"/>
        <v>0</v>
      </c>
    </row>
    <row r="26" spans="1:20" ht="5.25" customHeight="1" x14ac:dyDescent="0.25"/>
    <row r="27" spans="1:20" ht="30" x14ac:dyDescent="0.25">
      <c r="A27" s="145" t="s">
        <v>281</v>
      </c>
    </row>
    <row r="28" spans="1:20" x14ac:dyDescent="0.25">
      <c r="A28" s="143" t="s">
        <v>276</v>
      </c>
      <c r="D28" s="71">
        <v>50</v>
      </c>
      <c r="E28" s="71">
        <f t="shared" ref="E28:E32" si="4">$B28*D28</f>
        <v>0</v>
      </c>
      <c r="G28" s="71">
        <v>60</v>
      </c>
      <c r="H28" s="71">
        <f t="shared" ref="H28:H32" si="5">$B28*G28</f>
        <v>0</v>
      </c>
    </row>
    <row r="29" spans="1:20" x14ac:dyDescent="0.25">
      <c r="A29" s="143" t="s">
        <v>277</v>
      </c>
      <c r="D29" s="71">
        <v>125</v>
      </c>
      <c r="E29" s="71">
        <f t="shared" si="4"/>
        <v>0</v>
      </c>
      <c r="G29" s="71">
        <v>150</v>
      </c>
      <c r="H29" s="71">
        <f t="shared" si="5"/>
        <v>0</v>
      </c>
    </row>
    <row r="30" spans="1:20" x14ac:dyDescent="0.25">
      <c r="A30" s="143" t="s">
        <v>278</v>
      </c>
      <c r="B30" s="150">
        <v>1</v>
      </c>
      <c r="D30" s="71">
        <v>500</v>
      </c>
      <c r="E30" s="71">
        <f t="shared" si="4"/>
        <v>500</v>
      </c>
      <c r="G30" s="71">
        <v>600</v>
      </c>
      <c r="H30" s="71">
        <f t="shared" si="5"/>
        <v>600</v>
      </c>
    </row>
    <row r="31" spans="1:20" x14ac:dyDescent="0.25">
      <c r="A31" s="143" t="s">
        <v>279</v>
      </c>
      <c r="D31" s="71">
        <v>5</v>
      </c>
      <c r="E31" s="71">
        <f t="shared" si="4"/>
        <v>0</v>
      </c>
      <c r="G31" s="71">
        <v>6</v>
      </c>
      <c r="H31" s="71">
        <f t="shared" si="5"/>
        <v>0</v>
      </c>
    </row>
    <row r="32" spans="1:20" x14ac:dyDescent="0.25">
      <c r="A32" s="143" t="s">
        <v>280</v>
      </c>
      <c r="D32" s="71">
        <v>2</v>
      </c>
      <c r="E32" s="71">
        <f t="shared" si="4"/>
        <v>0</v>
      </c>
      <c r="G32" s="71">
        <v>2.4</v>
      </c>
      <c r="H32" s="71">
        <f t="shared" si="5"/>
        <v>0</v>
      </c>
    </row>
    <row r="34" spans="1:8" x14ac:dyDescent="0.25">
      <c r="A34" s="72" t="s">
        <v>268</v>
      </c>
      <c r="D34" s="70"/>
      <c r="E34" s="73">
        <f>SUM(E4:E33)</f>
        <v>3884</v>
      </c>
      <c r="H34" s="73">
        <f>SUM(H4:H33)</f>
        <v>4560.7999999999993</v>
      </c>
    </row>
    <row r="35" spans="1:8" x14ac:dyDescent="0.25">
      <c r="A35" s="74"/>
      <c r="B35" s="150">
        <v>1</v>
      </c>
    </row>
    <row r="36" spans="1:8" x14ac:dyDescent="0.25">
      <c r="A36" s="75" t="s">
        <v>269</v>
      </c>
      <c r="D36" s="70"/>
      <c r="E36" s="73">
        <f>E34/(SUM($B$7:$B$15))</f>
        <v>20.229166666666668</v>
      </c>
      <c r="H36" s="73">
        <f>H34/(SUM($B$7:$B$15))</f>
        <v>23.754166666666663</v>
      </c>
    </row>
  </sheetData>
  <mergeCells count="5">
    <mergeCell ref="G1:H1"/>
    <mergeCell ref="D1:E1"/>
    <mergeCell ref="J1:T2"/>
    <mergeCell ref="J17:T18"/>
    <mergeCell ref="J21:T2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Project Description</vt:lpstr>
      <vt:lpstr>Sample Sheet - Single Tubes</vt:lpstr>
      <vt:lpstr>Sample Sheet - 96well</vt:lpstr>
      <vt:lpstr>Shipping Instructions</vt:lpstr>
      <vt:lpstr>New User Instructions</vt:lpstr>
      <vt:lpstr>Contacts</vt:lpstr>
      <vt:lpstr>Amplicon Cost Estimate</vt:lpstr>
    </vt:vector>
  </TitlesOfParts>
  <Company>UIC- DOM - HemOnc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Virryan B. Banzon</dc:creator>
  <cp:lastModifiedBy>Stefan J. Green</cp:lastModifiedBy>
  <cp:lastPrinted>2018-06-22T21:25:20Z</cp:lastPrinted>
  <dcterms:created xsi:type="dcterms:W3CDTF">2008-10-03T16:39:35Z</dcterms:created>
  <dcterms:modified xsi:type="dcterms:W3CDTF">2018-07-09T21:29:41Z</dcterms:modified>
</cp:coreProperties>
</file>